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2" activeTab="17"/>
  </bookViews>
  <sheets>
    <sheet name="инфаркты" sheetId="1" r:id="rId1"/>
    <sheet name="инсульты" sheetId="2" r:id="rId2"/>
    <sheet name="аборты14л" sheetId="3" r:id="rId3"/>
    <sheet name="вскр" sheetId="4" r:id="rId4"/>
    <sheet name="пр подразд" sheetId="5" r:id="rId5"/>
    <sheet name="лист7" sheetId="7" r:id="rId6"/>
    <sheet name="пат вскр" sheetId="8" r:id="rId7"/>
    <sheet name="роды 14лет" sheetId="9" r:id="rId8"/>
    <sheet name="паллиат" sheetId="10" r:id="rId9"/>
    <sheet name="остр жив" sheetId="11" r:id="rId10"/>
    <sheet name="прочие" sheetId="12" r:id="rId11"/>
    <sheet name="смертность" sheetId="13" r:id="rId12"/>
    <sheet name="фап" sheetId="14" r:id="rId13"/>
    <sheet name="ва" sheetId="15" r:id="rId14"/>
    <sheet name="воп" sheetId="16" r:id="rId15"/>
    <sheet name="тпгг" sheetId="17" r:id="rId16"/>
    <sheet name="население" sheetId="18" r:id="rId17"/>
    <sheet name="бегунок" sheetId="19" r:id="rId18"/>
  </sheets>
  <calcPr calcId="124519"/>
</workbook>
</file>

<file path=xl/calcChain.xml><?xml version="1.0" encoding="utf-8"?>
<calcChain xmlns="http://schemas.openxmlformats.org/spreadsheetml/2006/main">
  <c r="M19" i="18"/>
  <c r="M21" s="1"/>
  <c r="L19"/>
  <c r="L21" s="1"/>
  <c r="K19"/>
  <c r="K21" s="1"/>
  <c r="G19"/>
  <c r="G21" s="1"/>
  <c r="F19"/>
  <c r="F21" s="1"/>
  <c r="E19"/>
  <c r="E21" s="1"/>
  <c r="D19"/>
  <c r="D21" s="1"/>
  <c r="C19"/>
  <c r="C21" s="1"/>
  <c r="B19"/>
  <c r="B21" s="1"/>
  <c r="A7" i="1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6"/>
  <c r="Q10" i="16"/>
  <c r="P10"/>
  <c r="O10"/>
  <c r="N10"/>
  <c r="M10"/>
  <c r="L10"/>
  <c r="K10"/>
  <c r="J10"/>
  <c r="I10"/>
  <c r="H10"/>
  <c r="G10"/>
  <c r="F10"/>
  <c r="E10"/>
  <c r="D10"/>
  <c r="B7"/>
  <c r="B8" s="1"/>
  <c r="B9" s="1"/>
  <c r="A7"/>
  <c r="A8" s="1"/>
  <c r="A9" s="1"/>
  <c r="V30" i="15"/>
  <c r="U30"/>
  <c r="T30"/>
  <c r="V25"/>
  <c r="V29" s="1"/>
  <c r="U25"/>
  <c r="U29" s="1"/>
  <c r="T25"/>
  <c r="T29" s="1"/>
  <c r="S25"/>
  <c r="S29" s="1"/>
  <c r="R25"/>
  <c r="R29" s="1"/>
  <c r="Q25"/>
  <c r="Q29" s="1"/>
  <c r="P25"/>
  <c r="P29" s="1"/>
  <c r="O25"/>
  <c r="O29" s="1"/>
  <c r="N25"/>
  <c r="N29" s="1"/>
  <c r="M25"/>
  <c r="M29" s="1"/>
  <c r="L25"/>
  <c r="L29" s="1"/>
  <c r="K25"/>
  <c r="K29" s="1"/>
  <c r="J25"/>
  <c r="J29" s="1"/>
  <c r="I25"/>
  <c r="I29" s="1"/>
  <c r="H25"/>
  <c r="H29" s="1"/>
  <c r="G25"/>
  <c r="G29" s="1"/>
  <c r="F25"/>
  <c r="F29" s="1"/>
  <c r="E25"/>
  <c r="E29" s="1"/>
  <c r="D25"/>
  <c r="D29" s="1"/>
  <c r="C25"/>
  <c r="C29" s="1"/>
  <c r="B25"/>
  <c r="B29" s="1"/>
  <c r="V8"/>
  <c r="V22" s="1"/>
  <c r="U8"/>
  <c r="U22" s="1"/>
  <c r="T8"/>
  <c r="T22" s="1"/>
  <c r="S8"/>
  <c r="S22" s="1"/>
  <c r="R8"/>
  <c r="R22" s="1"/>
  <c r="Q8"/>
  <c r="Q22" s="1"/>
  <c r="P8"/>
  <c r="P22" s="1"/>
  <c r="O8"/>
  <c r="O22" s="1"/>
  <c r="N8"/>
  <c r="N22" s="1"/>
  <c r="M8"/>
  <c r="M22" s="1"/>
  <c r="L8"/>
  <c r="L22" s="1"/>
  <c r="K8"/>
  <c r="K22" s="1"/>
  <c r="J8"/>
  <c r="J22" s="1"/>
  <c r="I8"/>
  <c r="I22" s="1"/>
  <c r="H8"/>
  <c r="H22" s="1"/>
  <c r="G8"/>
  <c r="G22" s="1"/>
  <c r="F8"/>
  <c r="F22" s="1"/>
  <c r="E8"/>
  <c r="E22" s="1"/>
  <c r="D8"/>
  <c r="D22" s="1"/>
  <c r="C8"/>
  <c r="C22" s="1"/>
  <c r="B8"/>
  <c r="B22" s="1"/>
  <c r="V18" i="14"/>
  <c r="U18"/>
  <c r="T18"/>
  <c r="S18"/>
  <c r="R18"/>
  <c r="Q18"/>
  <c r="P18"/>
  <c r="O18"/>
  <c r="N18"/>
  <c r="M18"/>
  <c r="L18"/>
  <c r="K18"/>
  <c r="J18"/>
  <c r="I18"/>
  <c r="H18"/>
  <c r="G18"/>
  <c r="F18"/>
  <c r="E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Y10"/>
  <c r="X10"/>
  <c r="W10"/>
  <c r="Y9"/>
  <c r="X9"/>
  <c r="W9"/>
  <c r="Y8"/>
  <c r="X8"/>
  <c r="W8"/>
  <c r="Y7"/>
  <c r="X7"/>
  <c r="W7"/>
  <c r="C7"/>
  <c r="C8" s="1"/>
  <c r="C9" s="1"/>
  <c r="C10" s="1"/>
  <c r="C11" s="1"/>
  <c r="C12" s="1"/>
  <c r="C13" s="1"/>
  <c r="C14" s="1"/>
  <c r="C15" s="1"/>
  <c r="C16" s="1"/>
  <c r="C17" s="1"/>
  <c r="B7"/>
  <c r="B8" s="1"/>
  <c r="B9" s="1"/>
  <c r="B10" s="1"/>
  <c r="B11" s="1"/>
  <c r="B12" s="1"/>
  <c r="B13" s="1"/>
  <c r="B14" s="1"/>
  <c r="B15" s="1"/>
  <c r="B16" s="1"/>
  <c r="B17" s="1"/>
  <c r="Y6"/>
  <c r="Y18" s="1"/>
  <c r="X6"/>
  <c r="X18" s="1"/>
  <c r="W6"/>
  <c r="W18" s="1"/>
</calcChain>
</file>

<file path=xl/sharedStrings.xml><?xml version="1.0" encoding="utf-8"?>
<sst xmlns="http://schemas.openxmlformats.org/spreadsheetml/2006/main" count="660" uniqueCount="477">
  <si>
    <t xml:space="preserve">ФИО </t>
  </si>
  <si>
    <t xml:space="preserve">Место жительства </t>
  </si>
  <si>
    <t xml:space="preserve">Код по МКБ-10 </t>
  </si>
  <si>
    <t xml:space="preserve">Например, данные по Городовиковскому району </t>
  </si>
  <si>
    <t xml:space="preserve">1. </t>
  </si>
  <si>
    <t xml:space="preserve">Больной Н. </t>
  </si>
  <si>
    <t>Городов район</t>
  </si>
  <si>
    <t xml:space="preserve">п. Виноградное, </t>
  </si>
  <si>
    <t xml:space="preserve">ул. Ленина, д. 5 </t>
  </si>
  <si>
    <t xml:space="preserve">___ </t>
  </si>
  <si>
    <t>Городовиковская РБ</t>
  </si>
  <si>
    <t xml:space="preserve">Повторный инфаркт нижней стенки миокарда </t>
  </si>
  <si>
    <t xml:space="preserve">I 22.1 </t>
  </si>
  <si>
    <t xml:space="preserve">Данные по Республиканской больнице </t>
  </si>
  <si>
    <t>ул. Ленина, д. 5</t>
  </si>
  <si>
    <t xml:space="preserve">Республ больница </t>
  </si>
  <si>
    <t>Возраст</t>
  </si>
  <si>
    <t xml:space="preserve">Пролечен в стационаре (где) (форма № 14) </t>
  </si>
  <si>
    <t xml:space="preserve">Зарегистри-ровано заболевание (где) (форма № 12) </t>
  </si>
  <si>
    <t xml:space="preserve">Клинический (патологоанатомический) диагноз (с указанием даты возникновения заболевания) </t>
  </si>
  <si>
    <t xml:space="preserve">№ п/п </t>
  </si>
  <si>
    <t xml:space="preserve">2. </t>
  </si>
  <si>
    <t xml:space="preserve">Больной С. </t>
  </si>
  <si>
    <t xml:space="preserve">Острое нетравматическое субарахноидальное кровоизлияние </t>
  </si>
  <si>
    <t xml:space="preserve">I 61.0 </t>
  </si>
  <si>
    <t>Возраст (лет)</t>
  </si>
  <si>
    <t xml:space="preserve">Дата рождения </t>
  </si>
  <si>
    <t xml:space="preserve">Адрес жительства </t>
  </si>
  <si>
    <t xml:space="preserve">Беременность по счету </t>
  </si>
  <si>
    <t xml:space="preserve">Срок беременности </t>
  </si>
  <si>
    <t xml:space="preserve">Основание прерывания беременности </t>
  </si>
  <si>
    <t xml:space="preserve">Медицинская организация </t>
  </si>
  <si>
    <t xml:space="preserve">Указать полных лет, месяцев, дней </t>
  </si>
  <si>
    <t xml:space="preserve">Город/ село </t>
  </si>
  <si>
    <t xml:space="preserve">Дата прерывания беременности </t>
  </si>
  <si>
    <t xml:space="preserve">Возраст (количество лет) </t>
  </si>
  <si>
    <t xml:space="preserve">Код по МКБ-10 и дата вскрытия </t>
  </si>
  <si>
    <t xml:space="preserve">№ строки ф. 14 </t>
  </si>
  <si>
    <t xml:space="preserve">Наименование </t>
  </si>
  <si>
    <t xml:space="preserve">№ строки </t>
  </si>
  <si>
    <t xml:space="preserve">Число кабинетов </t>
  </si>
  <si>
    <t xml:space="preserve">Прочие: </t>
  </si>
  <si>
    <t xml:space="preserve">Наличие подразделений, отделов, отделений, кабинетов (нет – 0, есть - 1) </t>
  </si>
  <si>
    <t xml:space="preserve">Число подразделений, отделов, отделений </t>
  </si>
  <si>
    <t>Форма № 30 таблица 3100</t>
  </si>
  <si>
    <t xml:space="preserve">Количество переведенных новорожденных в другие стационары (табл. 3101) </t>
  </si>
  <si>
    <t xml:space="preserve">Строка 35.1 </t>
  </si>
  <si>
    <t xml:space="preserve">Строка 45.1 </t>
  </si>
  <si>
    <t xml:space="preserve">Строка 78 </t>
  </si>
  <si>
    <t xml:space="preserve">Количество выписанных новорожденных (из формы № 32) </t>
  </si>
  <si>
    <t xml:space="preserve">Количество умерших новорожденных (из формы № 32) </t>
  </si>
  <si>
    <t xml:space="preserve">Наименование медицинской организации: </t>
  </si>
  <si>
    <t xml:space="preserve">Куда направлен на вскрытие стационарный больной* </t>
  </si>
  <si>
    <t xml:space="preserve">Откуда поступил на вскрытие стационарный больной** </t>
  </si>
  <si>
    <t>Возраст (количество лет)</t>
  </si>
  <si>
    <t xml:space="preserve">(Указать полных лет, месяцев, дней) </t>
  </si>
  <si>
    <t xml:space="preserve">Принято родов у девочек до 14 лет 11 месяцев 29 дней </t>
  </si>
  <si>
    <t>Сведения о медицинских организациях (структурных подразделениях),</t>
  </si>
  <si>
    <t>Оказывающих паллиативную медицинскую помощь</t>
  </si>
  <si>
    <t>за 2017 г.</t>
  </si>
  <si>
    <t>наименование МО</t>
  </si>
  <si>
    <t>№
п/п</t>
  </si>
  <si>
    <t>Сведения</t>
  </si>
  <si>
    <t>Поле заполнения</t>
  </si>
  <si>
    <t>Количество кабинетов паллиативной медицинской помощи</t>
  </si>
  <si>
    <t>Количество выездных патронажных служб, всего</t>
  </si>
  <si>
    <t>в том числе: для взрослых</t>
  </si>
  <si>
    <t>для детей</t>
  </si>
  <si>
    <t>Количество отделений паллиативной медицинской помощи, всего</t>
  </si>
  <si>
    <t>Количество хосписов, всего</t>
  </si>
  <si>
    <t>Общее количество паллиативных коек для взрослых</t>
  </si>
  <si>
    <t>Общее количество паллиативных коек для детей</t>
  </si>
  <si>
    <t>Общее количество пролеченных пациентов на паллиативных койках, всего</t>
  </si>
  <si>
    <t>врослые</t>
  </si>
  <si>
    <t>дети</t>
  </si>
  <si>
    <t>из них по профилям:
- терапия,</t>
  </si>
  <si>
    <t>- онкология,</t>
  </si>
  <si>
    <t>- психиатрия,</t>
  </si>
  <si>
    <t>- ВИЧ-инфекция,</t>
  </si>
  <si>
    <t>- неврология,</t>
  </si>
  <si>
    <t>- прочие</t>
  </si>
  <si>
    <t>Количество отделений сестринского ухода</t>
  </si>
  <si>
    <t>Количество домов сестринского ухода</t>
  </si>
  <si>
    <t>Количество коек сестринского ухода</t>
  </si>
  <si>
    <t>Общее количество пролеченных пациентов на койках сестринского ухода, всего</t>
  </si>
  <si>
    <t>Экстренная хирургическая помощь (заполняют на пациентов, выбывших из стационара в течение года)</t>
  </si>
  <si>
    <t>Диагноз</t>
  </si>
  <si>
    <t>№ строки</t>
  </si>
  <si>
    <t>Коды по</t>
  </si>
  <si>
    <t>Сроки доставки в стационар</t>
  </si>
  <si>
    <t>Доставлено пациентов в стационар</t>
  </si>
  <si>
    <t>МКБ-10</t>
  </si>
  <si>
    <t>от начала заболевания</t>
  </si>
  <si>
    <t>Всего</t>
  </si>
  <si>
    <t>из них умерло</t>
  </si>
  <si>
    <t>из них</t>
  </si>
  <si>
    <t>не оперировано</t>
  </si>
  <si>
    <t>оперировано</t>
  </si>
  <si>
    <t>всего</t>
  </si>
  <si>
    <t>Острая непроходимость кишечника</t>
  </si>
  <si>
    <t>К56</t>
  </si>
  <si>
    <t>из них позже 24 часов</t>
  </si>
  <si>
    <t>Острый аппендицит</t>
  </si>
  <si>
    <t>К35</t>
  </si>
  <si>
    <t>Язва желудка и двенадцатиперстной кишки с кровотечением</t>
  </si>
  <si>
    <t>К25.0, 4;</t>
  </si>
  <si>
    <t>К26.0, 4</t>
  </si>
  <si>
    <t>Язва желудка и двенадцатиперстной кишки с прободением</t>
  </si>
  <si>
    <t>К25.1, 5;</t>
  </si>
  <si>
    <t>К26.1, 5</t>
  </si>
  <si>
    <t>Язва желудка и двенадцатиперстной кишки с кровотечением  и прободением</t>
  </si>
  <si>
    <t>К25.2, 6;</t>
  </si>
  <si>
    <t>К26.2, 6</t>
  </si>
  <si>
    <t>Желудочно-кишечное кровотечение</t>
  </si>
  <si>
    <t>К92.2</t>
  </si>
  <si>
    <t>Ущемленная грыжа</t>
  </si>
  <si>
    <t>К40.0, 3;</t>
  </si>
  <si>
    <t>К41.0,  3;</t>
  </si>
  <si>
    <t>К42.0; К43.0;</t>
  </si>
  <si>
    <t>К44.0; К45.0;</t>
  </si>
  <si>
    <t>К46.0</t>
  </si>
  <si>
    <t>Острый холецистит</t>
  </si>
  <si>
    <t>К80.0</t>
  </si>
  <si>
    <t>К81.0</t>
  </si>
  <si>
    <t>Острый панкреатит</t>
  </si>
  <si>
    <t>К85</t>
  </si>
  <si>
    <t>Внематочная беременность</t>
  </si>
  <si>
    <t>О00</t>
  </si>
  <si>
    <t>Из них позже 24 часов</t>
  </si>
  <si>
    <t>Итого</t>
  </si>
  <si>
    <r>
      <t xml:space="preserve">(формы № 12 и 14) </t>
    </r>
    <r>
      <rPr>
        <sz val="12"/>
        <color rgb="FF000000"/>
        <rFont val="Times New Roman"/>
        <family val="1"/>
        <charset val="204"/>
      </rPr>
      <t xml:space="preserve">№ п/п </t>
    </r>
  </si>
  <si>
    <r>
      <t xml:space="preserve"> </t>
    </r>
    <r>
      <rPr>
        <sz val="12"/>
        <color rgb="FF000000"/>
        <rFont val="Times New Roman"/>
        <family val="1"/>
        <charset val="204"/>
      </rPr>
      <t xml:space="preserve">п/п </t>
    </r>
  </si>
  <si>
    <r>
      <t xml:space="preserve">. </t>
    </r>
    <r>
      <rPr>
        <sz val="12"/>
        <color rgb="FF000000"/>
        <rFont val="Times New Roman"/>
        <family val="1"/>
        <charset val="204"/>
      </rPr>
      <t xml:space="preserve">Возраст </t>
    </r>
  </si>
  <si>
    <r>
      <rPr>
        <b/>
        <sz val="11"/>
        <color indexed="10"/>
        <rFont val="Calibri"/>
        <family val="2"/>
        <charset val="204"/>
      </rPr>
      <t>Примечание</t>
    </r>
    <r>
      <rPr>
        <sz val="11"/>
        <color indexed="10"/>
        <rFont val="Calibri"/>
        <family val="2"/>
        <charset val="204"/>
      </rPr>
      <t>: строки НЕ УДАЛЯТЬ. В случае добавления должностей просим выделить красным цветом</t>
    </r>
  </si>
  <si>
    <t>Должности и физические лица медицинской организации (прочие)</t>
  </si>
  <si>
    <t>Наименование организации: _____________________________________________________________________________________</t>
  </si>
  <si>
    <t>свод</t>
  </si>
  <si>
    <t xml:space="preserve">Наименование должности (специальности) </t>
  </si>
  <si>
    <t>№ стр.</t>
  </si>
  <si>
    <t>число должностей в целом по организации</t>
  </si>
  <si>
    <t>из них:</t>
  </si>
  <si>
    <t xml:space="preserve">Число физических лиц основных работников на занятых должностях </t>
  </si>
  <si>
    <t>в подразделениях, оказывающих медицинскую помощь в амбулаторных условиях</t>
  </si>
  <si>
    <t>в подразделениях, оказывающих медицинскую помощь в стационарных условиях</t>
  </si>
  <si>
    <t>штатных</t>
  </si>
  <si>
    <t>занятых</t>
  </si>
  <si>
    <t>1. Отдел кадров</t>
  </si>
  <si>
    <t>Начальник отдела кадров</t>
  </si>
  <si>
    <t>Заместитель главного врача по кадрам</t>
  </si>
  <si>
    <t>специалист по кадровой работе</t>
  </si>
  <si>
    <t>делопроизводитель</t>
  </si>
  <si>
    <t>юрист</t>
  </si>
  <si>
    <t>секретарь машинистка</t>
  </si>
  <si>
    <t>секретарь руководителя</t>
  </si>
  <si>
    <t>заведующий канцелярией</t>
  </si>
  <si>
    <t>документовед</t>
  </si>
  <si>
    <t>2. Отдел службы безопасности</t>
  </si>
  <si>
    <t>Начальник отдела безопасн.</t>
  </si>
  <si>
    <t>специалист по гражд.обороне</t>
  </si>
  <si>
    <t>инженер по пожарной безопас.</t>
  </si>
  <si>
    <t>инженер по охране труда</t>
  </si>
  <si>
    <t>3. Отдел программного обеспечения</t>
  </si>
  <si>
    <t>начальник отдела</t>
  </si>
  <si>
    <t>ведущий программист</t>
  </si>
  <si>
    <t>инженер-программист</t>
  </si>
  <si>
    <t>инженер МТО</t>
  </si>
  <si>
    <t>инженер</t>
  </si>
  <si>
    <t>системный администратор</t>
  </si>
  <si>
    <t>программист</t>
  </si>
  <si>
    <t>оператор ЭВМ</t>
  </si>
  <si>
    <t>медицинский регистратор (для справочного бюро)</t>
  </si>
  <si>
    <t>4. Отдел сетевых технологий и защиты информации</t>
  </si>
  <si>
    <t>инженер-программист по защите информации</t>
  </si>
  <si>
    <t>5. Бухгалтерия</t>
  </si>
  <si>
    <t>Главный бухгалтер</t>
  </si>
  <si>
    <t>зам.главного бухгалтера</t>
  </si>
  <si>
    <t>вед.бухг.по учету и калькуляции продуктов питания</t>
  </si>
  <si>
    <t>вед.бухг.по учету материальных ценностей</t>
  </si>
  <si>
    <t>вед.бухг.по расчету с рабочими и служащими</t>
  </si>
  <si>
    <t>бухгалтер (по работе с казначейством)</t>
  </si>
  <si>
    <t>бухгалтер финансового учета по работе со страховыми компаниями</t>
  </si>
  <si>
    <t>вед.бухг.по финансовому учету</t>
  </si>
  <si>
    <t>руководитель группы учета</t>
  </si>
  <si>
    <t>бухгалтер по расчетам с рабочими и служащими</t>
  </si>
  <si>
    <t>бухг. по материалам, питанию</t>
  </si>
  <si>
    <t>бухг. по учету материальных ценностей</t>
  </si>
  <si>
    <t>бухг.по финансовому учету</t>
  </si>
  <si>
    <t>кассир</t>
  </si>
  <si>
    <t>6. Планово-экономический отдел</t>
  </si>
  <si>
    <t>начальник планово-эконом. отдела</t>
  </si>
  <si>
    <t>зам.глав.врача по эк.вопросам</t>
  </si>
  <si>
    <t>ведущий экономист по финансовой работе</t>
  </si>
  <si>
    <t>главный экономист</t>
  </si>
  <si>
    <t>экономист по заработной плате и труду</t>
  </si>
  <si>
    <t>экономист по платным услугам</t>
  </si>
  <si>
    <t>экон.по финансовой работе</t>
  </si>
  <si>
    <t>экономист</t>
  </si>
  <si>
    <t xml:space="preserve">7. Отдел контрактной службы </t>
  </si>
  <si>
    <t>ведущий экономист по закупкам</t>
  </si>
  <si>
    <t>экономист по договорам</t>
  </si>
  <si>
    <t>юристконсульт</t>
  </si>
  <si>
    <t xml:space="preserve">экономист </t>
  </si>
  <si>
    <t>8. Административно хозяйственный отдел</t>
  </si>
  <si>
    <t>начальник АХО</t>
  </si>
  <si>
    <t>начальник инженерной и ремонтной службы</t>
  </si>
  <si>
    <t>инженер по эксплуатации сооружений и коммуникаций</t>
  </si>
  <si>
    <t>главный энергетик</t>
  </si>
  <si>
    <t>Инженер по метрологии</t>
  </si>
  <si>
    <t>Слесарь-сантехник</t>
  </si>
  <si>
    <t>Электромонтер по торговому и холодильному оборудованию</t>
  </si>
  <si>
    <t>Электромонтер по ремонту и обслуживанию  электрооборудованию</t>
  </si>
  <si>
    <t>Электромонтер по связи</t>
  </si>
  <si>
    <t>слесарь по ремонту и обслуживанию кондиционерных установок</t>
  </si>
  <si>
    <t>слесарь по обслуживанию кислородных установок</t>
  </si>
  <si>
    <t>слесарь по ремонту автомобилей</t>
  </si>
  <si>
    <t>рабочий по обслуживанию зданий</t>
  </si>
  <si>
    <t>электрогазосварщик</t>
  </si>
  <si>
    <t>электрик</t>
  </si>
  <si>
    <t>слесарь дизельной установки</t>
  </si>
  <si>
    <t>слесарь по кислороду</t>
  </si>
  <si>
    <t>инженер связи</t>
  </si>
  <si>
    <t>инженер по медицинскому оборудованию</t>
  </si>
  <si>
    <t>машинист по стирки и ремонту спецодежды</t>
  </si>
  <si>
    <t>плотник</t>
  </si>
  <si>
    <t>заведующий прачечной</t>
  </si>
  <si>
    <t>оператор по обслуживанию стиральных машин</t>
  </si>
  <si>
    <t>швея</t>
  </si>
  <si>
    <t>агент по снабжению</t>
  </si>
  <si>
    <t>подсобный работник</t>
  </si>
  <si>
    <t>уборщик территорий</t>
  </si>
  <si>
    <t>истопник</t>
  </si>
  <si>
    <t>сторож</t>
  </si>
  <si>
    <t>рабочий по комплексному обслуживанию</t>
  </si>
  <si>
    <t>штукатур-маляр</t>
  </si>
  <si>
    <t>столяр</t>
  </si>
  <si>
    <t>садовник</t>
  </si>
  <si>
    <t>машинист по стирки</t>
  </si>
  <si>
    <t>гладильщик</t>
  </si>
  <si>
    <t>рабочий прачечной</t>
  </si>
  <si>
    <t>уборщик помещений</t>
  </si>
  <si>
    <t>рабочий по мусоропроводу</t>
  </si>
  <si>
    <t>лифтер</t>
  </si>
  <si>
    <t>техник</t>
  </si>
  <si>
    <t>каменщик</t>
  </si>
  <si>
    <t>механик</t>
  </si>
  <si>
    <t>водитель</t>
  </si>
  <si>
    <t>инженер котельной установки</t>
  </si>
  <si>
    <t>кастелянша</t>
  </si>
  <si>
    <t>оператор котельной установки</t>
  </si>
  <si>
    <t>дезинфектор</t>
  </si>
  <si>
    <t>дворник</t>
  </si>
  <si>
    <t>гардеробщик</t>
  </si>
  <si>
    <t>вахтер</t>
  </si>
  <si>
    <t>9. Пищеблок</t>
  </si>
  <si>
    <t xml:space="preserve">Заведующий производством </t>
  </si>
  <si>
    <t>шеф-повар</t>
  </si>
  <si>
    <t>повар</t>
  </si>
  <si>
    <t>подсобный кухонный рабочий</t>
  </si>
  <si>
    <t>заведующий складом</t>
  </si>
  <si>
    <t>10. Прочие</t>
  </si>
  <si>
    <t>ИТОГО прочий персонал</t>
  </si>
  <si>
    <t>«Мониторинг причин смерти на территории Республики Калмыкия»</t>
  </si>
  <si>
    <t>(наименование медицинской организации)</t>
  </si>
  <si>
    <t>(формат EXCEL с нарастающим итогом)</t>
  </si>
  <si>
    <t>№п/п</t>
  </si>
  <si>
    <t>Ф.И.О.</t>
  </si>
  <si>
    <t>пол</t>
  </si>
  <si>
    <t>дата рождения</t>
  </si>
  <si>
    <t>Адрес прописки</t>
  </si>
  <si>
    <t>дата смерти</t>
  </si>
  <si>
    <t>возраст</t>
  </si>
  <si>
    <t>Работающий – 1; неработающий - 2</t>
  </si>
  <si>
    <t>Инвалид – 1; 
нет инвалидности - 2</t>
  </si>
  <si>
    <t>Дата первого обращения в медицинскую организацию (00.00.0000)</t>
  </si>
  <si>
    <t>Дата последнего обращения в медицинскую организацию (00.00.0000)</t>
  </si>
  <si>
    <t>Дата постановки на Диспансерный учет (00.00.0000)</t>
  </si>
  <si>
    <t>Диспансерный учет: МКБ-10; Нет -1</t>
  </si>
  <si>
    <t>Дата последней госпитализации (00.00.0000)</t>
  </si>
  <si>
    <t>С каким диагнозом (МКБ-10)</t>
  </si>
  <si>
    <t>Основная причина смерти</t>
  </si>
  <si>
    <t>Дата выдачи Медицинского свидетельства (00.00.0000)</t>
  </si>
  <si>
    <t>Место смерти ( в соответсвующей графе поставать цифру 1)</t>
  </si>
  <si>
    <t>др.место
(указать точно (в другом стационаре, на улице, в прием.покое, др).В случае, если смерть зарегистрирована в МО РК, указать наименование МО</t>
  </si>
  <si>
    <t>возрастная группа( в соответсвующей графе поставать цифру 1)</t>
  </si>
  <si>
    <t>число</t>
  </si>
  <si>
    <t>месяц</t>
  </si>
  <si>
    <t>год</t>
  </si>
  <si>
    <t>клинический</t>
  </si>
  <si>
    <t>код МКБ</t>
  </si>
  <si>
    <t>патологоанатомический</t>
  </si>
  <si>
    <t>на дому</t>
  </si>
  <si>
    <t>в стационаре</t>
  </si>
  <si>
    <t>др.место</t>
  </si>
  <si>
    <t>трудосп</t>
  </si>
  <si>
    <t>старше
 трудосп</t>
  </si>
  <si>
    <t>дети
 (0-17)</t>
  </si>
  <si>
    <t>Сеть фельдшерско-акушерских пунктов  Республики Калмыкия</t>
  </si>
  <si>
    <t xml:space="preserve">№ </t>
  </si>
  <si>
    <t>Зав.медсестра</t>
  </si>
  <si>
    <t>Зав.фельдшер</t>
  </si>
  <si>
    <t>Зав.акушерка</t>
  </si>
  <si>
    <t>Фельдшер</t>
  </si>
  <si>
    <t>Акушерка</t>
  </si>
  <si>
    <t>Медсестра</t>
  </si>
  <si>
    <t>штатн.</t>
  </si>
  <si>
    <t>занят</t>
  </si>
  <si>
    <t>физ.лиц</t>
  </si>
  <si>
    <t>Наименование МО</t>
  </si>
  <si>
    <t>на 01.01.2018 г.</t>
  </si>
  <si>
    <t>Сеть врачебных амбулаторий и участковых больниц  Республики Калмыкия</t>
  </si>
  <si>
    <t>ВРАЧЕБНЫЕ АМБУЛАТОРИИ</t>
  </si>
  <si>
    <t>Врачи</t>
  </si>
  <si>
    <t>Средний медперсонал</t>
  </si>
  <si>
    <t>Мл.мед.персонал</t>
  </si>
  <si>
    <t>Медицинская
 организация</t>
  </si>
  <si>
    <t>терапевты</t>
  </si>
  <si>
    <t>педиатры</t>
  </si>
  <si>
    <t>стоматологи</t>
  </si>
  <si>
    <t>м/с терапевта ВА</t>
  </si>
  <si>
    <t>м/с педиатра ВА</t>
  </si>
  <si>
    <t>прочий ср.мед.перс</t>
  </si>
  <si>
    <t>прочий персонал</t>
  </si>
  <si>
    <t>штат.</t>
  </si>
  <si>
    <t>ф.л.</t>
  </si>
  <si>
    <t>Наименование ВА</t>
  </si>
  <si>
    <t>УЧАСТКОВЫЕ БОЛЬНИЦЫ</t>
  </si>
  <si>
    <t>Наименование УБ</t>
  </si>
  <si>
    <t>Сведения об отделениях общей врачебной практики по Республике Калмыкия</t>
  </si>
  <si>
    <t>№
 п/п</t>
  </si>
  <si>
    <t>Медицинская 
организация</t>
  </si>
  <si>
    <t>Всего должностей в целом по организации</t>
  </si>
  <si>
    <t>ВРАЧИ - всего</t>
  </si>
  <si>
    <t>СРЕДНИЙ
 МЕДИЦИНСКИЙ ПЕРСОНАЛ-всего</t>
  </si>
  <si>
    <t>МЛАДШИЙ
 МЕДПЕРСОНАЛ - ВСЕГО</t>
  </si>
  <si>
    <t>ПРОЧИЙ ПЕРСОНАЛ
 - ВСЕГО</t>
  </si>
  <si>
    <t>Наименование ОВОП</t>
  </si>
  <si>
    <t>по состоянию на 01.01.2018</t>
  </si>
  <si>
    <t>по состоянию на 01.01.2018г.</t>
  </si>
  <si>
    <t>Наименование МО______________________________________________</t>
  </si>
  <si>
    <t>N п/п</t>
  </si>
  <si>
    <t>Наименование показателя (индикатора)</t>
  </si>
  <si>
    <t>Единица измерения</t>
  </si>
  <si>
    <t>Смертность населения в трудоспособном возрасте</t>
  </si>
  <si>
    <t>человек</t>
  </si>
  <si>
    <t>в т.ч на дому</t>
  </si>
  <si>
    <t xml:space="preserve">Младенческая смертность </t>
  </si>
  <si>
    <t>Смертность детей в возрасте 0 - 4 лет</t>
  </si>
  <si>
    <t>Смертность детей в возрасте 0 - 17 лет</t>
  </si>
  <si>
    <t>Число пациентов, больных злокачественными новообразованиями, состоящих на учете с момента установления диагноза 5 лет и более</t>
  </si>
  <si>
    <t>Число пациентов, больных злокачественными новообразованиями,  состоящие на учете</t>
  </si>
  <si>
    <t>Число впервые выявленных случаев фиброзно-кавернозного туберкулеза</t>
  </si>
  <si>
    <t>случаев</t>
  </si>
  <si>
    <t>Общее количество выявленных случаев туберкулеза в течение года</t>
  </si>
  <si>
    <t>Число впервые выявленных случаев онкологимческих заболеваний на ранних стадиях (I ,II стадии)</t>
  </si>
  <si>
    <t xml:space="preserve">Общее количество случаев онкологических заболеваний </t>
  </si>
  <si>
    <t>Количестве госпитализированных пациентов с инфарктом миокарда</t>
  </si>
  <si>
    <t>Число пациентов с инфарктом миокарда, госпитализированных в первые 6 часов от начала заболевания</t>
  </si>
  <si>
    <t>Общее количество пациентов с острым инфарктом миокарда</t>
  </si>
  <si>
    <t>Число пациентов с острым инфарктом миокарда, которым проведена тромболитическая терапия.</t>
  </si>
  <si>
    <t>число пациентов с острым инфарктом миокарда, которым проведено стентирование коронарных артерий.</t>
  </si>
  <si>
    <t>Общее количество пациентов с острым и повторным инфарктом миокарда, которым оказана медицинская помощь выездными бригадами скорой медицинской помощи</t>
  </si>
  <si>
    <t xml:space="preserve">число пациентов с острым и повторным инфарктом миокарда, которым выездной бригадой скорой медицинской помощи проведен тромболизис </t>
  </si>
  <si>
    <t>Общее количество госпитализированных пациентов с острыми цереброваскулярными болезнями</t>
  </si>
  <si>
    <t>Число пациентов с острыми цереброваскулярными болезнями, госпитализированных в первые 6 часов от начала заболевания.</t>
  </si>
  <si>
    <t>Общее количество пациентов с острым ишемическим инсультом</t>
  </si>
  <si>
    <t>Число пациентов с острым ишемическим инсультом, которым проведена тромболитическая терапия в первые 6 часов госпитализации</t>
  </si>
  <si>
    <r>
      <rPr>
        <b/>
        <sz val="10"/>
        <color theme="1"/>
        <rFont val="Arial"/>
        <family val="2"/>
        <charset val="204"/>
      </rPr>
      <t>Среднесписочная</t>
    </r>
    <r>
      <rPr>
        <sz val="10"/>
        <color theme="1"/>
        <rFont val="Arial"/>
        <family val="2"/>
        <charset val="204"/>
      </rPr>
      <t xml:space="preserve"> численность врачей (зп-здрав)</t>
    </r>
  </si>
  <si>
    <t>в т.ч. Оказывающих мед.помощь в амбулаторных условиях</t>
  </si>
  <si>
    <t>оказывающих мед.помощь в стац. условиях</t>
  </si>
  <si>
    <r>
      <rPr>
        <b/>
        <sz val="10"/>
        <color theme="1"/>
        <rFont val="Arial"/>
        <family val="2"/>
        <charset val="204"/>
      </rPr>
      <t>Среднесписочная</t>
    </r>
    <r>
      <rPr>
        <sz val="10"/>
        <color theme="1"/>
        <rFont val="Arial"/>
        <family val="2"/>
        <charset val="204"/>
      </rPr>
      <t xml:space="preserve"> численность среднего мед.перс.(зп-здрав)</t>
    </r>
  </si>
  <si>
    <t>количество детей подлежащих профосмотру</t>
  </si>
  <si>
    <r>
      <rPr>
        <b/>
        <sz val="10"/>
        <color theme="1"/>
        <rFont val="Arial"/>
        <family val="2"/>
        <charset val="204"/>
      </rPr>
      <t>Среднесписочная</t>
    </r>
    <r>
      <rPr>
        <sz val="10"/>
        <color theme="1"/>
        <rFont val="Arial"/>
        <family val="2"/>
        <charset val="204"/>
      </rPr>
      <t xml:space="preserve"> численность младшего мед.перс.(зп-здрав)</t>
    </r>
  </si>
  <si>
    <t>число детей прошедших профилактический медицинский осмотр</t>
  </si>
  <si>
    <t>число лиц, проживающих в сельской местности, которым оказана скорая мед.помощь</t>
  </si>
  <si>
    <t>Целевые значения критериев доступности и качества медицинской помощи в 2017г.</t>
  </si>
  <si>
    <t xml:space="preserve">Списки расхождений на больных инфарктом миокарда </t>
  </si>
  <si>
    <t xml:space="preserve">распределение числа абортов у детей в возрасте до 14 лет (включительно) </t>
  </si>
  <si>
    <t xml:space="preserve">Дополнительная информация по патологоанатомическим вскрытиям пациентов, пролеченных в стационаре (форма 14 таблица 2000) </t>
  </si>
  <si>
    <t xml:space="preserve">Наименование МО, где вскрыт умерший </t>
  </si>
  <si>
    <r>
      <t>Примечание</t>
    </r>
    <r>
      <rPr>
        <sz val="9"/>
        <color rgb="FF000000"/>
        <rFont val="Times New Roman"/>
        <family val="1"/>
        <charset val="204"/>
      </rPr>
      <t xml:space="preserve">: </t>
    </r>
    <r>
      <rPr>
        <sz val="10"/>
        <color rgb="FF000000"/>
        <rFont val="Times New Roman"/>
        <family val="1"/>
        <charset val="204"/>
      </rPr>
      <t xml:space="preserve">таблица заполняется только на пролеченных в «своем» стационаре, и направленных на патологоанатомическое вскрытие в другую медицинскую организацию. </t>
    </r>
  </si>
  <si>
    <t>Прочие подразделения, участвующие в лечебно-диагностическом процессе</t>
  </si>
  <si>
    <t>Численность населения Республики Калмыкия в разрезе районов на начало 2017 года</t>
  </si>
  <si>
    <t>Все население</t>
  </si>
  <si>
    <t>трудоспособный возраст</t>
  </si>
  <si>
    <t>старше трудоспособного возраста</t>
  </si>
  <si>
    <t>подростки (0-17 лет)</t>
  </si>
  <si>
    <t>Мужчины</t>
  </si>
  <si>
    <t>Женщины</t>
  </si>
  <si>
    <t>мужчины</t>
  </si>
  <si>
    <t>женщины</t>
  </si>
  <si>
    <t>Городовиковский район</t>
  </si>
  <si>
    <t>Ики-Бурульский район</t>
  </si>
  <si>
    <t>Лаганский район</t>
  </si>
  <si>
    <t>Малодербетовский район</t>
  </si>
  <si>
    <t>Октябрьский район</t>
  </si>
  <si>
    <t>Кетченеровский район</t>
  </si>
  <si>
    <t>Приютненский район</t>
  </si>
  <si>
    <t>Сарпинский район</t>
  </si>
  <si>
    <t>Целинный район</t>
  </si>
  <si>
    <t>Черноземельский район</t>
  </si>
  <si>
    <t>Юстинский район</t>
  </si>
  <si>
    <t>Яшалтинский район</t>
  </si>
  <si>
    <t>Яшкульский район</t>
  </si>
  <si>
    <t>Свод районов</t>
  </si>
  <si>
    <t>город Элиста</t>
  </si>
  <si>
    <t>РК</t>
  </si>
  <si>
    <t>роды у девочек до 14 лет</t>
  </si>
  <si>
    <t>Городовик РБ</t>
  </si>
  <si>
    <t>РБ им.Жемчуева</t>
  </si>
  <si>
    <t>Городовик.р-н, п.Виноградное, ул.Ленина 26</t>
  </si>
  <si>
    <t>Списки расхождений на больных инсультом всех типов (формы № 12 и 14)</t>
  </si>
  <si>
    <t xml:space="preserve">информация по патологоанатомическим исследованиям </t>
  </si>
  <si>
    <t>АКТ  № ______</t>
  </si>
  <si>
    <t>____________________________________________________________________</t>
  </si>
  <si>
    <t>(Наименование медицинской организации)</t>
  </si>
  <si>
    <t>________________________________________________________________________________</t>
  </si>
  <si>
    <t>(должность, фамилия, имя, отчество)</t>
  </si>
  <si>
    <t>№ формы</t>
  </si>
  <si>
    <t>Отметка о приеме, замечания</t>
  </si>
  <si>
    <t>Ф. И.О. принимающего</t>
  </si>
  <si>
    <t>Подпись принимающего</t>
  </si>
  <si>
    <t>Тягинова О.М.</t>
  </si>
  <si>
    <r>
      <t>Шарапов</t>
    </r>
    <r>
      <rPr>
        <sz val="11"/>
        <color theme="1"/>
        <rFont val="Times New Roman"/>
        <family val="1"/>
        <charset val="204"/>
      </rPr>
      <t xml:space="preserve"> Н.М.</t>
    </r>
  </si>
  <si>
    <t>13, 32,14,14ДС,30</t>
  </si>
  <si>
    <t>Бадмаева И.Б..</t>
  </si>
  <si>
    <t>Нимгирова Е.А.</t>
  </si>
  <si>
    <t>Додгаев Н.Л.</t>
  </si>
  <si>
    <t>1-дети (здрав), 19, 54, 12 (т.1000,1500,1600,1650,1700,1800,1900</t>
  </si>
  <si>
    <t>Санджиева Л.Г.,               Джанджиева А.И.</t>
  </si>
  <si>
    <t>Дедюкина Т.И.</t>
  </si>
  <si>
    <t>7,12,30</t>
  </si>
  <si>
    <t>Дуляева Л.Л.</t>
  </si>
  <si>
    <t>37, 11,12,30</t>
  </si>
  <si>
    <t>Бадмаева Е.В.</t>
  </si>
  <si>
    <t>36,10, 36-ПЛ, 38,12</t>
  </si>
  <si>
    <t>Кокуев В.Н.</t>
  </si>
  <si>
    <t>34, 9</t>
  </si>
  <si>
    <t>Руденко Т.А.</t>
  </si>
  <si>
    <t>Нармаева О.Н.</t>
  </si>
  <si>
    <t>30 таб.2650</t>
  </si>
  <si>
    <t xml:space="preserve">Дакинова Л.Н.                     </t>
  </si>
  <si>
    <t>30 таб.1009,2700-2704,2710</t>
  </si>
  <si>
    <t>Белеева Э.Н.</t>
  </si>
  <si>
    <t>Бамбушева Е.К.</t>
  </si>
  <si>
    <t>Ф.12 т.1900</t>
  </si>
  <si>
    <t>Ушанова В.Э.</t>
  </si>
  <si>
    <t>39;  30 таб.3200,3201</t>
  </si>
  <si>
    <t>Максимов А.Р.</t>
  </si>
  <si>
    <t>Батырова З.С.</t>
  </si>
  <si>
    <t>70, 30 таб.1001 стр.42;</t>
  </si>
  <si>
    <t>таб.4809</t>
  </si>
  <si>
    <t>Очирова Г.Н.</t>
  </si>
  <si>
    <t xml:space="preserve">                </t>
  </si>
  <si>
    <t>30 таб.5460,5500- 5505</t>
  </si>
  <si>
    <t>Баканов О.Н.</t>
  </si>
  <si>
    <t>Ф.30 т1060, 2120-2350, 5450-5453</t>
  </si>
  <si>
    <t>Гучинов Н.В.</t>
  </si>
  <si>
    <t>СДАЛ:</t>
  </si>
  <si>
    <t>ПРИНЯЛ:</t>
  </si>
  <si>
    <t>И.о. начальника отдела медицинской статистики        БУ РК «МИАЦ»</t>
  </si>
  <si>
    <t>(должность)</t>
  </si>
  <si>
    <t>Явашкаева К.С.</t>
  </si>
  <si>
    <t>(подпись)</t>
  </si>
  <si>
    <t>сдачи годовых отчетов за 2017год</t>
  </si>
  <si>
    <t>12,14, 14-ДС,15, 30</t>
  </si>
  <si>
    <t>7-травматизм, 12, 14, 14-ДС,55,56,57,30</t>
  </si>
  <si>
    <t>Арилова В.Б-Г.</t>
  </si>
  <si>
    <t>12,14,14-ДС,30,19, 1-дети здрав, 30</t>
  </si>
  <si>
    <t>30 таб.5404,5450,7000-8003</t>
  </si>
  <si>
    <t>33, 8, 30, 2-ТБ,7ТБ,8-ТБ</t>
  </si>
  <si>
    <t>30 таб.1001 стр.34, таб.5300-5302</t>
  </si>
  <si>
    <t>Бадмаева А.В.</t>
  </si>
  <si>
    <t>30 таб.5100,5113-5115,5119</t>
  </si>
  <si>
    <t xml:space="preserve"> Отдел медицинской статистики БУ РК «МИАЦ» принял годовые отчеты за 2017год в  соответствии  с  Перечнем  отчетных форм, прилагаемым к акту.</t>
  </si>
  <si>
    <t>"_____"____________ 2018г.</t>
  </si>
  <si>
    <t>Наименование ФАП, ФП</t>
  </si>
  <si>
    <t>30+ контрольные списки, штат.расп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</si>
</sst>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5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 Cyr"/>
      <charset val="204"/>
    </font>
    <font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45" fillId="0" borderId="0"/>
  </cellStyleXfs>
  <cellXfs count="259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7" fillId="0" borderId="0" xfId="0" applyFont="1"/>
    <xf numFmtId="0" fontId="14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4" xfId="0" applyBorder="1" applyAlignment="1">
      <alignment wrapText="1"/>
    </xf>
    <xf numFmtId="0" fontId="1" fillId="0" borderId="1" xfId="0" applyFont="1" applyFill="1" applyBorder="1" applyAlignment="1"/>
    <xf numFmtId="0" fontId="1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26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26" fillId="2" borderId="1" xfId="0" applyFont="1" applyFill="1" applyBorder="1" applyAlignment="1"/>
    <xf numFmtId="0" fontId="18" fillId="2" borderId="1" xfId="0" applyFont="1" applyFill="1" applyBorder="1"/>
    <xf numFmtId="0" fontId="23" fillId="2" borderId="1" xfId="0" applyFont="1" applyFill="1" applyBorder="1"/>
    <xf numFmtId="0" fontId="25" fillId="2" borderId="15" xfId="0" applyFont="1" applyFill="1" applyBorder="1" applyAlignment="1">
      <alignment horizontal="center" vertical="center" textRotation="90"/>
    </xf>
    <xf numFmtId="0" fontId="25" fillId="2" borderId="1" xfId="0" applyFont="1" applyFill="1" applyBorder="1"/>
    <xf numFmtId="0" fontId="25" fillId="2" borderId="1" xfId="0" applyFont="1" applyFill="1" applyBorder="1" applyAlignment="1">
      <alignment horizontal="center"/>
    </xf>
    <xf numFmtId="0" fontId="27" fillId="2" borderId="0" xfId="0" applyFont="1" applyFill="1"/>
    <xf numFmtId="0" fontId="24" fillId="2" borderId="0" xfId="0" applyFont="1" applyFill="1" applyAlignment="1"/>
    <xf numFmtId="0" fontId="29" fillId="2" borderId="1" xfId="0" applyFont="1" applyFill="1" applyBorder="1" applyAlignment="1"/>
    <xf numFmtId="0" fontId="3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left"/>
    </xf>
    <xf numFmtId="0" fontId="32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right"/>
    </xf>
    <xf numFmtId="0" fontId="30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left" wrapText="1"/>
    </xf>
    <xf numFmtId="2" fontId="33" fillId="2" borderId="1" xfId="0" applyNumberFormat="1" applyFont="1" applyFill="1" applyBorder="1" applyAlignment="1">
      <alignment horizontal="center"/>
    </xf>
    <xf numFmtId="164" fontId="33" fillId="2" borderId="1" xfId="1" applyNumberFormat="1" applyFont="1" applyFill="1" applyBorder="1" applyAlignment="1">
      <alignment horizontal="center"/>
    </xf>
    <xf numFmtId="1" fontId="33" fillId="2" borderId="1" xfId="0" applyNumberFormat="1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7" fillId="2" borderId="1" xfId="0" applyFont="1" applyFill="1" applyBorder="1"/>
    <xf numFmtId="2" fontId="31" fillId="2" borderId="1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0" fillId="2" borderId="1" xfId="0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43" fontId="18" fillId="0" borderId="0" xfId="1" applyFont="1" applyFill="1"/>
    <xf numFmtId="164" fontId="23" fillId="0" borderId="0" xfId="1" applyNumberFormat="1" applyFont="1" applyFill="1"/>
    <xf numFmtId="164" fontId="18" fillId="0" borderId="0" xfId="1" applyNumberFormat="1" applyFont="1" applyFill="1"/>
    <xf numFmtId="0" fontId="23" fillId="0" borderId="0" xfId="0" applyFont="1" applyFill="1"/>
    <xf numFmtId="43" fontId="23" fillId="0" borderId="0" xfId="1" applyFont="1" applyFill="1"/>
    <xf numFmtId="43" fontId="18" fillId="0" borderId="1" xfId="1" applyFont="1" applyFill="1" applyBorder="1" applyAlignment="1">
      <alignment horizontal="center"/>
    </xf>
    <xf numFmtId="164" fontId="18" fillId="0" borderId="1" xfId="1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right"/>
    </xf>
    <xf numFmtId="43" fontId="18" fillId="0" borderId="1" xfId="1" applyFont="1" applyFill="1" applyBorder="1"/>
    <xf numFmtId="164" fontId="18" fillId="0" borderId="1" xfId="1" applyNumberFormat="1" applyFont="1" applyFill="1" applyBorder="1"/>
    <xf numFmtId="43" fontId="18" fillId="0" borderId="4" xfId="1" applyFont="1" applyFill="1" applyBorder="1" applyAlignment="1">
      <alignment horizontal="center"/>
    </xf>
    <xf numFmtId="0" fontId="36" fillId="3" borderId="1" xfId="0" applyFont="1" applyFill="1" applyBorder="1"/>
    <xf numFmtId="43" fontId="37" fillId="3" borderId="1" xfId="1" applyFont="1" applyFill="1" applyBorder="1"/>
    <xf numFmtId="164" fontId="37" fillId="3" borderId="1" xfId="1" applyNumberFormat="1" applyFont="1" applyFill="1" applyBorder="1"/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justify"/>
    </xf>
    <xf numFmtId="0" fontId="39" fillId="0" borderId="0" xfId="0" applyFont="1" applyAlignment="1">
      <alignment horizontal="center"/>
    </xf>
    <xf numFmtId="0" fontId="38" fillId="0" borderId="8" xfId="0" applyFont="1" applyBorder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wrapText="1"/>
    </xf>
    <xf numFmtId="0" fontId="39" fillId="0" borderId="1" xfId="0" applyFont="1" applyFill="1" applyBorder="1" applyAlignment="1">
      <alignment wrapText="1"/>
    </xf>
    <xf numFmtId="0" fontId="39" fillId="0" borderId="1" xfId="0" applyFont="1" applyFill="1" applyBorder="1" applyAlignment="1">
      <alignment horizontal="center" wrapText="1"/>
    </xf>
    <xf numFmtId="0" fontId="41" fillId="0" borderId="0" xfId="0" applyFont="1"/>
    <xf numFmtId="0" fontId="28" fillId="0" borderId="1" xfId="0" applyFont="1" applyBorder="1" applyAlignment="1">
      <alignment horizontal="center"/>
    </xf>
    <xf numFmtId="0" fontId="44" fillId="4" borderId="1" xfId="0" applyFont="1" applyFill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top" wrapText="1"/>
    </xf>
    <xf numFmtId="0" fontId="43" fillId="4" borderId="1" xfId="0" applyFont="1" applyFill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1" fontId="14" fillId="4" borderId="1" xfId="0" applyNumberFormat="1" applyFont="1" applyFill="1" applyBorder="1" applyAlignment="1" applyProtection="1">
      <alignment horizontal="center" vertical="center" wrapText="1"/>
    </xf>
    <xf numFmtId="1" fontId="14" fillId="0" borderId="1" xfId="0" applyNumberFormat="1" applyFont="1" applyBorder="1" applyAlignment="1" applyProtection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0" fontId="28" fillId="4" borderId="1" xfId="0" applyFont="1" applyFill="1" applyBorder="1" applyAlignment="1">
      <alignment horizontal="left" vertical="center" wrapText="1"/>
    </xf>
    <xf numFmtId="1" fontId="24" fillId="4" borderId="1" xfId="0" applyNumberFormat="1" applyFont="1" applyFill="1" applyBorder="1" applyAlignment="1">
      <alignment horizontal="center" vertical="center"/>
    </xf>
    <xf numFmtId="1" fontId="24" fillId="4" borderId="1" xfId="0" applyNumberFormat="1" applyFont="1" applyFill="1" applyBorder="1" applyAlignment="1" applyProtection="1">
      <alignment horizontal="center" vertical="center" wrapText="1"/>
    </xf>
    <xf numFmtId="1" fontId="24" fillId="4" borderId="1" xfId="2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48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4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16" fillId="0" borderId="1" xfId="0" applyFont="1" applyBorder="1" applyAlignment="1">
      <alignment horizontal="left" vertical="top" wrapText="1"/>
    </xf>
    <xf numFmtId="0" fontId="46" fillId="0" borderId="0" xfId="0" applyFont="1" applyAlignment="1">
      <alignment horizontal="center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vertical="top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/>
    <xf numFmtId="0" fontId="1" fillId="0" borderId="1" xfId="0" applyFont="1" applyFill="1" applyBorder="1" applyAlignment="1"/>
    <xf numFmtId="0" fontId="22" fillId="0" borderId="2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8" fillId="2" borderId="8" xfId="0" applyFont="1" applyFill="1" applyBorder="1" applyAlignment="1">
      <alignment horizontal="center" vertical="distributed"/>
    </xf>
    <xf numFmtId="0" fontId="18" fillId="2" borderId="15" xfId="0" applyFont="1" applyFill="1" applyBorder="1" applyAlignment="1">
      <alignment horizontal="center" vertical="distributed"/>
    </xf>
    <xf numFmtId="0" fontId="18" fillId="0" borderId="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distributed"/>
    </xf>
    <xf numFmtId="0" fontId="8" fillId="0" borderId="3" xfId="0" applyFont="1" applyFill="1" applyBorder="1" applyAlignment="1">
      <alignment horizontal="center" vertical="distributed"/>
    </xf>
    <xf numFmtId="0" fontId="8" fillId="0" borderId="4" xfId="0" applyNumberFormat="1" applyFont="1" applyFill="1" applyBorder="1" applyAlignment="1">
      <alignment horizontal="center" vertical="distributed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distributed" wrapText="1"/>
    </xf>
    <xf numFmtId="0" fontId="8" fillId="0" borderId="1" xfId="0" applyFont="1" applyFill="1" applyBorder="1" applyAlignment="1">
      <alignment horizontal="center" vertical="distributed"/>
    </xf>
    <xf numFmtId="0" fontId="23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 vertical="center" textRotation="90"/>
    </xf>
    <xf numFmtId="0" fontId="25" fillId="2" borderId="11" xfId="0" applyFont="1" applyFill="1" applyBorder="1" applyAlignment="1">
      <alignment horizontal="center" vertical="center" textRotation="90"/>
    </xf>
    <xf numFmtId="0" fontId="25" fillId="2" borderId="15" xfId="0" applyFont="1" applyFill="1" applyBorder="1" applyAlignment="1">
      <alignment horizontal="center" vertical="center" textRotation="90"/>
    </xf>
    <xf numFmtId="0" fontId="24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wrapText="1"/>
    </xf>
    <xf numFmtId="43" fontId="23" fillId="0" borderId="1" xfId="1" applyFont="1" applyFill="1" applyBorder="1" applyAlignment="1">
      <alignment horizontal="center" wrapText="1"/>
    </xf>
    <xf numFmtId="43" fontId="23" fillId="0" borderId="1" xfId="1" applyFont="1" applyFill="1" applyBorder="1" applyAlignment="1">
      <alignment horizontal="center"/>
    </xf>
    <xf numFmtId="43" fontId="23" fillId="0" borderId="1" xfId="1" applyFont="1" applyFill="1" applyBorder="1" applyAlignment="1">
      <alignment horizontal="center" vertical="center" wrapText="1"/>
    </xf>
    <xf numFmtId="43" fontId="23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4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workbookViewId="0">
      <selection activeCell="G17" sqref="G17"/>
    </sheetView>
  </sheetViews>
  <sheetFormatPr defaultRowHeight="15"/>
  <cols>
    <col min="1" max="1" width="17.5703125" customWidth="1"/>
    <col min="2" max="2" width="21.140625" customWidth="1"/>
    <col min="3" max="4" width="20.140625" customWidth="1"/>
    <col min="5" max="5" width="18.7109375" customWidth="1"/>
    <col min="6" max="6" width="22.28515625" customWidth="1"/>
    <col min="7" max="7" width="25" customWidth="1"/>
    <col min="8" max="8" width="21.7109375" customWidth="1"/>
    <col min="9" max="9" width="13.140625" customWidth="1"/>
  </cols>
  <sheetData>
    <row r="2" spans="1:10" ht="18.75">
      <c r="B2" s="131" t="s">
        <v>375</v>
      </c>
      <c r="C2" s="131"/>
      <c r="D2" s="131"/>
      <c r="E2" s="131"/>
      <c r="F2" s="131"/>
      <c r="G2" s="131"/>
    </row>
    <row r="3" spans="1:10" s="1" customFormat="1" ht="137.25" customHeight="1">
      <c r="A3" s="15" t="s">
        <v>130</v>
      </c>
      <c r="B3" s="16" t="s">
        <v>0</v>
      </c>
      <c r="C3" s="16" t="s">
        <v>16</v>
      </c>
      <c r="D3" s="16" t="s">
        <v>266</v>
      </c>
      <c r="E3" s="16" t="s">
        <v>1</v>
      </c>
      <c r="F3" s="16" t="s">
        <v>17</v>
      </c>
      <c r="G3" s="16" t="s">
        <v>18</v>
      </c>
      <c r="H3" s="16" t="s">
        <v>19</v>
      </c>
      <c r="I3" s="16" t="s">
        <v>2</v>
      </c>
      <c r="J3" s="2"/>
    </row>
    <row r="4" spans="1:10" ht="19.5" customHeight="1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3"/>
    </row>
    <row r="5" spans="1:10" ht="15.75">
      <c r="A5" s="130" t="s">
        <v>4</v>
      </c>
      <c r="B5" s="130" t="s">
        <v>5</v>
      </c>
      <c r="C5" s="130">
        <v>46</v>
      </c>
      <c r="D5" s="17"/>
      <c r="E5" s="17" t="s">
        <v>6</v>
      </c>
      <c r="F5" s="130" t="s">
        <v>9</v>
      </c>
      <c r="G5" s="130" t="s">
        <v>10</v>
      </c>
      <c r="H5" s="130" t="s">
        <v>11</v>
      </c>
      <c r="I5" s="130" t="s">
        <v>12</v>
      </c>
      <c r="J5" s="132"/>
    </row>
    <row r="6" spans="1:10" ht="15.75">
      <c r="A6" s="130"/>
      <c r="B6" s="130"/>
      <c r="C6" s="130"/>
      <c r="D6" s="17"/>
      <c r="E6" s="17" t="s">
        <v>7</v>
      </c>
      <c r="F6" s="130"/>
      <c r="G6" s="130"/>
      <c r="H6" s="130"/>
      <c r="I6" s="130"/>
      <c r="J6" s="132"/>
    </row>
    <row r="7" spans="1:10" ht="15.75">
      <c r="A7" s="130"/>
      <c r="B7" s="130"/>
      <c r="C7" s="130"/>
      <c r="D7" s="17"/>
      <c r="E7" s="17" t="s">
        <v>8</v>
      </c>
      <c r="F7" s="130"/>
      <c r="G7" s="130"/>
      <c r="H7" s="130"/>
      <c r="I7" s="130"/>
      <c r="J7" s="132"/>
    </row>
    <row r="8" spans="1:10" ht="19.5" customHeight="1">
      <c r="A8" s="133" t="s">
        <v>13</v>
      </c>
      <c r="B8" s="133"/>
      <c r="C8" s="133"/>
      <c r="D8" s="133"/>
      <c r="E8" s="133"/>
      <c r="F8" s="133"/>
      <c r="G8" s="133"/>
      <c r="H8" s="133"/>
      <c r="I8" s="133"/>
      <c r="J8" s="3"/>
    </row>
    <row r="9" spans="1:10" ht="15.75">
      <c r="A9" s="130" t="s">
        <v>4</v>
      </c>
      <c r="B9" s="130" t="s">
        <v>5</v>
      </c>
      <c r="C9" s="130">
        <v>46</v>
      </c>
      <c r="D9" s="17"/>
      <c r="E9" s="17" t="s">
        <v>6</v>
      </c>
      <c r="F9" s="130" t="s">
        <v>15</v>
      </c>
      <c r="G9" s="130" t="s">
        <v>9</v>
      </c>
      <c r="H9" s="130" t="s">
        <v>11</v>
      </c>
      <c r="I9" s="130" t="s">
        <v>12</v>
      </c>
      <c r="J9" s="132"/>
    </row>
    <row r="10" spans="1:10" ht="15.75">
      <c r="A10" s="130"/>
      <c r="B10" s="130"/>
      <c r="C10" s="130"/>
      <c r="D10" s="17"/>
      <c r="E10" s="17" t="s">
        <v>7</v>
      </c>
      <c r="F10" s="130"/>
      <c r="G10" s="130"/>
      <c r="H10" s="130"/>
      <c r="I10" s="130"/>
      <c r="J10" s="132"/>
    </row>
    <row r="11" spans="1:10" ht="15.75">
      <c r="A11" s="130"/>
      <c r="B11" s="130"/>
      <c r="C11" s="130"/>
      <c r="D11" s="17"/>
      <c r="E11" s="17" t="s">
        <v>14</v>
      </c>
      <c r="F11" s="130"/>
      <c r="G11" s="130"/>
      <c r="H11" s="130"/>
      <c r="I11" s="130"/>
      <c r="J11" s="132"/>
    </row>
  </sheetData>
  <mergeCells count="19">
    <mergeCell ref="A5:A7"/>
    <mergeCell ref="B5:B7"/>
    <mergeCell ref="C5:C7"/>
    <mergeCell ref="F5:F7"/>
    <mergeCell ref="G5:G7"/>
    <mergeCell ref="H5:H7"/>
    <mergeCell ref="B2:G2"/>
    <mergeCell ref="J9:J11"/>
    <mergeCell ref="A4:I4"/>
    <mergeCell ref="A8:I8"/>
    <mergeCell ref="I5:I7"/>
    <mergeCell ref="J5:J7"/>
    <mergeCell ref="A9:A11"/>
    <mergeCell ref="B9:B11"/>
    <mergeCell ref="C9:C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O18" sqref="O18"/>
    </sheetView>
  </sheetViews>
  <sheetFormatPr defaultRowHeight="15"/>
  <cols>
    <col min="1" max="1" width="21.5703125" customWidth="1"/>
    <col min="3" max="3" width="19.28515625" customWidth="1"/>
    <col min="4" max="4" width="22.7109375" customWidth="1"/>
  </cols>
  <sheetData>
    <row r="1" spans="1:10">
      <c r="A1" s="154" t="s">
        <v>85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26.25" customHeight="1">
      <c r="A2" s="152" t="s">
        <v>86</v>
      </c>
      <c r="B2" s="152" t="s">
        <v>87</v>
      </c>
      <c r="C2" s="22" t="s">
        <v>88</v>
      </c>
      <c r="D2" s="22" t="s">
        <v>89</v>
      </c>
      <c r="E2" s="155" t="s">
        <v>90</v>
      </c>
      <c r="F2" s="155"/>
      <c r="G2" s="155"/>
      <c r="H2" s="155"/>
      <c r="I2" s="155"/>
      <c r="J2" s="155"/>
    </row>
    <row r="3" spans="1:10" ht="17.25" customHeight="1">
      <c r="A3" s="152"/>
      <c r="B3" s="152"/>
      <c r="C3" s="22" t="s">
        <v>91</v>
      </c>
      <c r="D3" s="22" t="s">
        <v>92</v>
      </c>
      <c r="E3" s="156" t="s">
        <v>93</v>
      </c>
      <c r="F3" s="156" t="s">
        <v>94</v>
      </c>
      <c r="G3" s="156" t="s">
        <v>95</v>
      </c>
      <c r="H3" s="156"/>
      <c r="I3" s="156"/>
      <c r="J3" s="156"/>
    </row>
    <row r="4" spans="1:10" hidden="1">
      <c r="A4" s="152"/>
      <c r="B4" s="152"/>
      <c r="C4" s="23"/>
      <c r="D4" s="23"/>
      <c r="E4" s="156"/>
      <c r="F4" s="156"/>
      <c r="G4" s="156" t="s">
        <v>96</v>
      </c>
      <c r="H4" s="156"/>
      <c r="I4" s="156" t="s">
        <v>97</v>
      </c>
      <c r="J4" s="156"/>
    </row>
    <row r="5" spans="1:10" ht="27" customHeight="1">
      <c r="A5" s="152"/>
      <c r="B5" s="152"/>
      <c r="C5" s="23"/>
      <c r="D5" s="23"/>
      <c r="E5" s="156"/>
      <c r="F5" s="156"/>
      <c r="G5" s="24" t="s">
        <v>98</v>
      </c>
      <c r="H5" s="24" t="s">
        <v>94</v>
      </c>
      <c r="I5" s="24" t="s">
        <v>98</v>
      </c>
      <c r="J5" s="24" t="s">
        <v>94</v>
      </c>
    </row>
    <row r="6" spans="1:10" ht="18.7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21.75" customHeight="1">
      <c r="A7" s="149" t="s">
        <v>99</v>
      </c>
      <c r="B7" s="22">
        <v>1</v>
      </c>
      <c r="C7" s="152" t="s">
        <v>100</v>
      </c>
      <c r="D7" s="25" t="s">
        <v>93</v>
      </c>
      <c r="E7" s="26"/>
      <c r="F7" s="26"/>
      <c r="G7" s="26"/>
      <c r="H7" s="26"/>
      <c r="I7" s="26"/>
      <c r="J7" s="26"/>
    </row>
    <row r="8" spans="1:10" ht="23.25" customHeight="1">
      <c r="A8" s="149"/>
      <c r="B8" s="22">
        <v>2</v>
      </c>
      <c r="C8" s="152"/>
      <c r="D8" s="25" t="s">
        <v>101</v>
      </c>
      <c r="E8" s="26"/>
      <c r="F8" s="26"/>
      <c r="G8" s="26"/>
      <c r="H8" s="26"/>
      <c r="I8" s="26"/>
      <c r="J8" s="26"/>
    </row>
    <row r="9" spans="1:10" ht="19.5" customHeight="1">
      <c r="A9" s="149" t="s">
        <v>102</v>
      </c>
      <c r="B9" s="22">
        <v>3</v>
      </c>
      <c r="C9" s="152" t="s">
        <v>103</v>
      </c>
      <c r="D9" s="25" t="s">
        <v>93</v>
      </c>
      <c r="E9" s="26"/>
      <c r="F9" s="26"/>
      <c r="G9" s="26"/>
      <c r="H9" s="26"/>
      <c r="I9" s="26"/>
      <c r="J9" s="26"/>
    </row>
    <row r="10" spans="1:10" ht="19.5" customHeight="1">
      <c r="A10" s="149"/>
      <c r="B10" s="22">
        <v>4</v>
      </c>
      <c r="C10" s="152"/>
      <c r="D10" s="25" t="s">
        <v>101</v>
      </c>
      <c r="E10" s="26"/>
      <c r="F10" s="26"/>
      <c r="G10" s="26"/>
      <c r="H10" s="26"/>
      <c r="I10" s="26"/>
      <c r="J10" s="26"/>
    </row>
    <row r="11" spans="1:10" ht="18.75" customHeight="1">
      <c r="A11" s="149" t="s">
        <v>104</v>
      </c>
      <c r="B11" s="22">
        <v>5</v>
      </c>
      <c r="C11" s="22" t="s">
        <v>105</v>
      </c>
      <c r="D11" s="25" t="s">
        <v>93</v>
      </c>
      <c r="E11" s="26"/>
      <c r="F11" s="26"/>
      <c r="G11" s="26"/>
      <c r="H11" s="26"/>
      <c r="I11" s="26"/>
      <c r="J11" s="26"/>
    </row>
    <row r="12" spans="1:10" ht="18.75" customHeight="1">
      <c r="A12" s="149"/>
      <c r="B12" s="22">
        <v>6</v>
      </c>
      <c r="C12" s="22" t="s">
        <v>106</v>
      </c>
      <c r="D12" s="25" t="s">
        <v>101</v>
      </c>
      <c r="E12" s="26"/>
      <c r="F12" s="26"/>
      <c r="G12" s="26"/>
      <c r="H12" s="26"/>
      <c r="I12" s="26"/>
      <c r="J12" s="26"/>
    </row>
    <row r="13" spans="1:10" ht="18.75" customHeight="1">
      <c r="A13" s="153" t="s">
        <v>107</v>
      </c>
      <c r="B13" s="22">
        <v>7</v>
      </c>
      <c r="C13" s="27" t="s">
        <v>108</v>
      </c>
      <c r="D13" s="25" t="s">
        <v>93</v>
      </c>
      <c r="E13" s="26"/>
      <c r="F13" s="26"/>
      <c r="G13" s="26"/>
      <c r="H13" s="26"/>
      <c r="I13" s="26"/>
      <c r="J13" s="26"/>
    </row>
    <row r="14" spans="1:10" ht="19.5" customHeight="1">
      <c r="A14" s="153"/>
      <c r="B14" s="22">
        <v>8</v>
      </c>
      <c r="C14" s="27" t="s">
        <v>109</v>
      </c>
      <c r="D14" s="25" t="s">
        <v>101</v>
      </c>
      <c r="E14" s="26"/>
      <c r="F14" s="26"/>
      <c r="G14" s="26"/>
      <c r="H14" s="26"/>
      <c r="I14" s="26"/>
      <c r="J14" s="26"/>
    </row>
    <row r="15" spans="1:10" ht="21.95" customHeight="1">
      <c r="A15" s="153" t="s">
        <v>110</v>
      </c>
      <c r="B15" s="22">
        <v>9</v>
      </c>
      <c r="C15" s="22" t="s">
        <v>111</v>
      </c>
      <c r="D15" s="25" t="s">
        <v>93</v>
      </c>
      <c r="E15" s="26"/>
      <c r="F15" s="26"/>
      <c r="G15" s="26"/>
      <c r="H15" s="26"/>
      <c r="I15" s="26"/>
      <c r="J15" s="26"/>
    </row>
    <row r="16" spans="1:10" ht="21.95" customHeight="1">
      <c r="A16" s="153"/>
      <c r="B16" s="22">
        <v>10</v>
      </c>
      <c r="C16" s="22" t="s">
        <v>112</v>
      </c>
      <c r="D16" s="25" t="s">
        <v>101</v>
      </c>
      <c r="E16" s="26"/>
      <c r="F16" s="26"/>
      <c r="G16" s="26"/>
      <c r="H16" s="26"/>
      <c r="I16" s="26"/>
      <c r="J16" s="26"/>
    </row>
    <row r="17" spans="1:10" ht="21.95" customHeight="1">
      <c r="A17" s="149" t="s">
        <v>113</v>
      </c>
      <c r="B17" s="22">
        <v>11</v>
      </c>
      <c r="C17" s="152" t="s">
        <v>114</v>
      </c>
      <c r="D17" s="25" t="s">
        <v>93</v>
      </c>
      <c r="E17" s="26"/>
      <c r="F17" s="26"/>
      <c r="G17" s="26"/>
      <c r="H17" s="26"/>
      <c r="I17" s="26"/>
      <c r="J17" s="26"/>
    </row>
    <row r="18" spans="1:10" ht="21.95" customHeight="1">
      <c r="A18" s="149"/>
      <c r="B18" s="22">
        <v>12</v>
      </c>
      <c r="C18" s="152"/>
      <c r="D18" s="25" t="s">
        <v>101</v>
      </c>
      <c r="E18" s="26"/>
      <c r="F18" s="26"/>
      <c r="G18" s="26"/>
      <c r="H18" s="26"/>
      <c r="I18" s="26"/>
      <c r="J18" s="26"/>
    </row>
    <row r="19" spans="1:10">
      <c r="A19" s="149" t="s">
        <v>115</v>
      </c>
      <c r="B19" s="152">
        <v>13</v>
      </c>
      <c r="C19" s="22" t="s">
        <v>116</v>
      </c>
      <c r="D19" s="150" t="s">
        <v>93</v>
      </c>
      <c r="E19" s="151"/>
      <c r="F19" s="151"/>
      <c r="G19" s="151"/>
      <c r="H19" s="151"/>
      <c r="I19" s="151"/>
      <c r="J19" s="151"/>
    </row>
    <row r="20" spans="1:10" ht="12.75" customHeight="1">
      <c r="A20" s="149"/>
      <c r="B20" s="152"/>
      <c r="C20" s="22" t="s">
        <v>117</v>
      </c>
      <c r="D20" s="150"/>
      <c r="E20" s="151"/>
      <c r="F20" s="151"/>
      <c r="G20" s="151"/>
      <c r="H20" s="151"/>
      <c r="I20" s="151"/>
      <c r="J20" s="151"/>
    </row>
    <row r="21" spans="1:10" ht="15.75" customHeight="1">
      <c r="A21" s="149"/>
      <c r="B21" s="152"/>
      <c r="C21" s="22" t="s">
        <v>118</v>
      </c>
      <c r="D21" s="150"/>
      <c r="E21" s="151"/>
      <c r="F21" s="151"/>
      <c r="G21" s="151"/>
      <c r="H21" s="151"/>
      <c r="I21" s="151"/>
      <c r="J21" s="151"/>
    </row>
    <row r="22" spans="1:10" ht="20.25" hidden="1" customHeight="1">
      <c r="A22" s="149"/>
      <c r="B22" s="152"/>
      <c r="C22" s="22" t="s">
        <v>119</v>
      </c>
      <c r="D22" s="150"/>
      <c r="E22" s="151"/>
      <c r="F22" s="151"/>
      <c r="G22" s="151"/>
      <c r="H22" s="151"/>
      <c r="I22" s="151"/>
      <c r="J22" s="151"/>
    </row>
    <row r="23" spans="1:10">
      <c r="A23" s="149"/>
      <c r="B23" s="22">
        <v>14</v>
      </c>
      <c r="C23" s="22" t="s">
        <v>120</v>
      </c>
      <c r="D23" s="25" t="s">
        <v>101</v>
      </c>
      <c r="E23" s="26"/>
      <c r="F23" s="26"/>
      <c r="G23" s="26"/>
      <c r="H23" s="26"/>
      <c r="I23" s="26"/>
      <c r="J23" s="26"/>
    </row>
    <row r="24" spans="1:10" ht="21" customHeight="1">
      <c r="A24" s="149" t="s">
        <v>121</v>
      </c>
      <c r="B24" s="22">
        <v>15</v>
      </c>
      <c r="C24" s="22" t="s">
        <v>122</v>
      </c>
      <c r="D24" s="25" t="s">
        <v>93</v>
      </c>
      <c r="E24" s="26"/>
      <c r="F24" s="26"/>
      <c r="G24" s="26"/>
      <c r="H24" s="26"/>
      <c r="I24" s="26"/>
      <c r="J24" s="26"/>
    </row>
    <row r="25" spans="1:10" ht="24.75" customHeight="1">
      <c r="A25" s="149"/>
      <c r="B25" s="22">
        <v>16</v>
      </c>
      <c r="C25" s="22" t="s">
        <v>123</v>
      </c>
      <c r="D25" s="25" t="s">
        <v>101</v>
      </c>
      <c r="E25" s="26"/>
      <c r="F25" s="26"/>
      <c r="G25" s="26"/>
      <c r="H25" s="26"/>
      <c r="I25" s="26"/>
      <c r="J25" s="26"/>
    </row>
    <row r="26" spans="1:10" ht="20.25" customHeight="1">
      <c r="A26" s="149" t="s">
        <v>124</v>
      </c>
      <c r="B26" s="22">
        <v>17</v>
      </c>
      <c r="C26" s="152" t="s">
        <v>125</v>
      </c>
      <c r="D26" s="25" t="s">
        <v>93</v>
      </c>
      <c r="E26" s="26"/>
      <c r="F26" s="26"/>
      <c r="G26" s="26"/>
      <c r="H26" s="26"/>
      <c r="I26" s="26"/>
      <c r="J26" s="26"/>
    </row>
    <row r="27" spans="1:10" ht="21" customHeight="1">
      <c r="A27" s="149"/>
      <c r="B27" s="22">
        <v>18</v>
      </c>
      <c r="C27" s="152"/>
      <c r="D27" s="25" t="s">
        <v>101</v>
      </c>
      <c r="E27" s="26"/>
      <c r="F27" s="26"/>
      <c r="G27" s="26"/>
      <c r="H27" s="26"/>
      <c r="I27" s="26"/>
      <c r="J27" s="26"/>
    </row>
    <row r="28" spans="1:10" ht="21.75" customHeight="1">
      <c r="A28" s="149" t="s">
        <v>126</v>
      </c>
      <c r="B28" s="22">
        <v>19</v>
      </c>
      <c r="C28" s="152" t="s">
        <v>127</v>
      </c>
      <c r="D28" s="25" t="s">
        <v>93</v>
      </c>
      <c r="E28" s="26"/>
      <c r="F28" s="26"/>
      <c r="G28" s="26"/>
      <c r="H28" s="26"/>
      <c r="I28" s="26"/>
      <c r="J28" s="26"/>
    </row>
    <row r="29" spans="1:10" ht="18.75" customHeight="1">
      <c r="A29" s="149"/>
      <c r="B29" s="22">
        <v>20</v>
      </c>
      <c r="C29" s="152"/>
      <c r="D29" s="25" t="s">
        <v>128</v>
      </c>
      <c r="E29" s="26"/>
      <c r="F29" s="26"/>
      <c r="G29" s="26"/>
      <c r="H29" s="26"/>
      <c r="I29" s="26"/>
      <c r="J29" s="26"/>
    </row>
    <row r="30" spans="1:10" ht="20.25" customHeight="1">
      <c r="A30" s="149" t="s">
        <v>129</v>
      </c>
      <c r="B30" s="22">
        <v>21</v>
      </c>
      <c r="C30" s="150"/>
      <c r="D30" s="25" t="s">
        <v>93</v>
      </c>
      <c r="E30" s="26"/>
      <c r="F30" s="26"/>
      <c r="G30" s="26"/>
      <c r="H30" s="26"/>
      <c r="I30" s="26"/>
      <c r="J30" s="26"/>
    </row>
    <row r="31" spans="1:10">
      <c r="A31" s="149"/>
      <c r="B31" s="22">
        <v>22</v>
      </c>
      <c r="C31" s="150"/>
      <c r="D31" s="25" t="s">
        <v>101</v>
      </c>
      <c r="E31" s="26"/>
      <c r="F31" s="26"/>
      <c r="G31" s="26"/>
      <c r="H31" s="26"/>
      <c r="I31" s="26"/>
      <c r="J31" s="26"/>
    </row>
  </sheetData>
  <mergeCells count="34">
    <mergeCell ref="A13:A14"/>
    <mergeCell ref="A1:J1"/>
    <mergeCell ref="A2:A5"/>
    <mergeCell ref="B2:B5"/>
    <mergeCell ref="E2:J2"/>
    <mergeCell ref="E3:E5"/>
    <mergeCell ref="F3:F5"/>
    <mergeCell ref="G3:J3"/>
    <mergeCell ref="G4:H4"/>
    <mergeCell ref="I4:J4"/>
    <mergeCell ref="A7:A8"/>
    <mergeCell ref="C7:C8"/>
    <mergeCell ref="A9:A10"/>
    <mergeCell ref="C9:C10"/>
    <mergeCell ref="A11:A12"/>
    <mergeCell ref="H19:H22"/>
    <mergeCell ref="I19:I22"/>
    <mergeCell ref="J19:J22"/>
    <mergeCell ref="A15:A16"/>
    <mergeCell ref="A17:A18"/>
    <mergeCell ref="C17:C18"/>
    <mergeCell ref="A19:A23"/>
    <mergeCell ref="B19:B22"/>
    <mergeCell ref="D19:D22"/>
    <mergeCell ref="A30:A31"/>
    <mergeCell ref="C30:C31"/>
    <mergeCell ref="E19:E22"/>
    <mergeCell ref="F19:F22"/>
    <mergeCell ref="G19:G22"/>
    <mergeCell ref="A24:A25"/>
    <mergeCell ref="A26:A27"/>
    <mergeCell ref="C26:C27"/>
    <mergeCell ref="A28:A29"/>
    <mergeCell ref="C28:C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62"/>
  <sheetViews>
    <sheetView workbookViewId="0">
      <selection activeCell="R24" sqref="R24"/>
    </sheetView>
  </sheetViews>
  <sheetFormatPr defaultRowHeight="15"/>
  <sheetData>
    <row r="2" spans="1:13">
      <c r="A2" s="157" t="s">
        <v>133</v>
      </c>
      <c r="B2" s="158"/>
      <c r="C2" s="158"/>
      <c r="D2" s="158"/>
      <c r="E2" s="158"/>
    </row>
    <row r="3" spans="1:13" ht="18.75">
      <c r="A3" s="158"/>
      <c r="B3" s="158"/>
      <c r="C3" s="158"/>
      <c r="D3" s="158"/>
      <c r="E3" s="158"/>
      <c r="H3" s="28" t="s">
        <v>134</v>
      </c>
      <c r="I3" s="28"/>
      <c r="J3" s="28"/>
      <c r="K3" s="28"/>
      <c r="L3" s="28"/>
      <c r="M3" s="28"/>
    </row>
    <row r="4" spans="1:13" ht="18.75">
      <c r="A4" s="158"/>
      <c r="B4" s="158"/>
      <c r="C4" s="158"/>
      <c r="D4" s="158"/>
      <c r="E4" s="158"/>
      <c r="F4" t="s">
        <v>135</v>
      </c>
      <c r="H4" s="28"/>
      <c r="I4" s="28" t="s">
        <v>136</v>
      </c>
      <c r="J4" s="28"/>
      <c r="K4" s="28"/>
      <c r="L4" s="28"/>
    </row>
    <row r="5" spans="1:13" ht="18.75">
      <c r="H5" s="28"/>
      <c r="I5" s="28"/>
      <c r="J5" s="28"/>
      <c r="K5" s="28"/>
      <c r="L5" s="28"/>
    </row>
    <row r="6" spans="1:13">
      <c r="A6" s="159" t="s">
        <v>137</v>
      </c>
      <c r="B6" s="160"/>
      <c r="C6" s="161"/>
      <c r="D6" s="168" t="s">
        <v>138</v>
      </c>
      <c r="E6" s="171" t="s">
        <v>139</v>
      </c>
      <c r="F6" s="171"/>
      <c r="G6" s="173" t="s">
        <v>140</v>
      </c>
      <c r="H6" s="173"/>
      <c r="I6" s="174"/>
      <c r="J6" s="174"/>
      <c r="K6" s="168" t="s">
        <v>141</v>
      </c>
      <c r="L6" s="171" t="s">
        <v>140</v>
      </c>
      <c r="M6" s="171"/>
    </row>
    <row r="7" spans="1:13">
      <c r="A7" s="162"/>
      <c r="B7" s="163"/>
      <c r="C7" s="164"/>
      <c r="D7" s="169"/>
      <c r="E7" s="172"/>
      <c r="F7" s="172"/>
      <c r="G7" s="171" t="s">
        <v>142</v>
      </c>
      <c r="H7" s="171"/>
      <c r="I7" s="171" t="s">
        <v>143</v>
      </c>
      <c r="J7" s="171"/>
      <c r="K7" s="175"/>
      <c r="L7" s="168" t="s">
        <v>142</v>
      </c>
      <c r="M7" s="168" t="s">
        <v>143</v>
      </c>
    </row>
    <row r="8" spans="1:13">
      <c r="A8" s="165"/>
      <c r="B8" s="166"/>
      <c r="C8" s="167"/>
      <c r="D8" s="170"/>
      <c r="E8" s="29" t="s">
        <v>144</v>
      </c>
      <c r="F8" s="29" t="s">
        <v>145</v>
      </c>
      <c r="G8" s="29" t="s">
        <v>144</v>
      </c>
      <c r="H8" s="29" t="s">
        <v>145</v>
      </c>
      <c r="I8" s="29" t="s">
        <v>144</v>
      </c>
      <c r="J8" s="29" t="s">
        <v>145</v>
      </c>
      <c r="K8" s="170"/>
      <c r="L8" s="170"/>
      <c r="M8" s="170"/>
    </row>
    <row r="9" spans="1:13">
      <c r="A9" s="179">
        <v>1</v>
      </c>
      <c r="B9" s="179"/>
      <c r="C9" s="179"/>
      <c r="D9" s="30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3">
        <v>10</v>
      </c>
      <c r="M9" s="13">
        <v>11</v>
      </c>
    </row>
    <row r="10" spans="1:13" ht="15.75">
      <c r="A10" s="176" t="s">
        <v>146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1:13">
      <c r="A11" s="177" t="s">
        <v>147</v>
      </c>
      <c r="B11" s="177"/>
      <c r="C11" s="177"/>
      <c r="D11" s="31"/>
      <c r="E11" s="30"/>
      <c r="F11" s="30"/>
      <c r="G11" s="30"/>
      <c r="H11" s="30"/>
      <c r="I11" s="30"/>
      <c r="J11" s="30"/>
      <c r="K11" s="30"/>
      <c r="L11" s="30"/>
      <c r="M11" s="30"/>
    </row>
    <row r="12" spans="1:13">
      <c r="A12" s="178" t="s">
        <v>148</v>
      </c>
      <c r="B12" s="178"/>
      <c r="C12" s="178"/>
      <c r="D12" s="23"/>
      <c r="E12" s="14"/>
      <c r="F12" s="14"/>
      <c r="G12" s="14"/>
      <c r="H12" s="14"/>
      <c r="I12" s="14"/>
      <c r="J12" s="14"/>
      <c r="K12" s="14"/>
      <c r="L12" s="14"/>
      <c r="M12" s="14"/>
    </row>
    <row r="13" spans="1:13">
      <c r="A13" s="178" t="s">
        <v>149</v>
      </c>
      <c r="B13" s="178"/>
      <c r="C13" s="178"/>
      <c r="D13" s="23"/>
      <c r="E13" s="14"/>
      <c r="F13" s="14"/>
      <c r="G13" s="14"/>
      <c r="H13" s="14"/>
      <c r="I13" s="14"/>
      <c r="J13" s="14"/>
      <c r="K13" s="14"/>
      <c r="L13" s="14"/>
      <c r="M13" s="14"/>
    </row>
    <row r="14" spans="1:13">
      <c r="A14" s="178" t="s">
        <v>150</v>
      </c>
      <c r="B14" s="178"/>
      <c r="C14" s="178"/>
      <c r="D14" s="23"/>
      <c r="E14" s="14"/>
      <c r="F14" s="14"/>
      <c r="G14" s="14"/>
      <c r="H14" s="14"/>
      <c r="I14" s="14"/>
      <c r="J14" s="14"/>
      <c r="K14" s="14"/>
      <c r="L14" s="14"/>
      <c r="M14" s="14"/>
    </row>
    <row r="15" spans="1:13">
      <c r="A15" s="178" t="s">
        <v>151</v>
      </c>
      <c r="B15" s="178"/>
      <c r="C15" s="178"/>
      <c r="D15" s="23"/>
      <c r="E15" s="14"/>
      <c r="F15" s="14"/>
      <c r="G15" s="14"/>
      <c r="H15" s="14"/>
      <c r="I15" s="14"/>
      <c r="J15" s="14"/>
      <c r="K15" s="14"/>
      <c r="L15" s="14"/>
      <c r="M15" s="14"/>
    </row>
    <row r="16" spans="1:13">
      <c r="A16" s="178" t="s">
        <v>152</v>
      </c>
      <c r="B16" s="178"/>
      <c r="C16" s="178"/>
      <c r="D16" s="23"/>
      <c r="E16" s="14"/>
      <c r="F16" s="14"/>
      <c r="G16" s="14"/>
      <c r="H16" s="14"/>
      <c r="I16" s="14"/>
      <c r="J16" s="14"/>
      <c r="K16" s="14"/>
      <c r="L16" s="14"/>
      <c r="M16" s="14"/>
    </row>
    <row r="17" spans="1:13">
      <c r="A17" s="178" t="s">
        <v>153</v>
      </c>
      <c r="B17" s="178"/>
      <c r="C17" s="178"/>
      <c r="D17" s="23"/>
      <c r="E17" s="14"/>
      <c r="F17" s="14"/>
      <c r="G17" s="14"/>
      <c r="H17" s="14"/>
      <c r="I17" s="14"/>
      <c r="J17" s="14"/>
      <c r="K17" s="14"/>
      <c r="L17" s="14"/>
      <c r="M17" s="14"/>
    </row>
    <row r="18" spans="1:13">
      <c r="A18" s="178" t="s">
        <v>154</v>
      </c>
      <c r="B18" s="178"/>
      <c r="C18" s="178"/>
      <c r="D18" s="23"/>
      <c r="E18" s="14"/>
      <c r="F18" s="14"/>
      <c r="G18" s="14"/>
      <c r="H18" s="14"/>
      <c r="I18" s="14"/>
      <c r="J18" s="14"/>
      <c r="K18" s="14"/>
      <c r="L18" s="14"/>
      <c r="M18" s="14"/>
    </row>
    <row r="19" spans="1:13">
      <c r="A19" s="178" t="s">
        <v>155</v>
      </c>
      <c r="B19" s="178"/>
      <c r="C19" s="178"/>
      <c r="D19" s="23"/>
      <c r="E19" s="14"/>
      <c r="F19" s="14"/>
      <c r="G19" s="14"/>
      <c r="H19" s="14"/>
      <c r="I19" s="14"/>
      <c r="J19" s="14"/>
      <c r="K19" s="14"/>
      <c r="L19" s="14"/>
      <c r="M19" s="14"/>
    </row>
    <row r="20" spans="1:13">
      <c r="A20" s="178"/>
      <c r="B20" s="178"/>
      <c r="C20" s="178"/>
      <c r="D20" s="23"/>
      <c r="E20" s="14"/>
      <c r="F20" s="14"/>
      <c r="G20" s="14"/>
      <c r="H20" s="14"/>
      <c r="I20" s="14"/>
      <c r="J20" s="14"/>
      <c r="K20" s="14"/>
      <c r="L20" s="14"/>
      <c r="M20" s="14"/>
    </row>
    <row r="21" spans="1:13">
      <c r="A21" s="178"/>
      <c r="B21" s="178"/>
      <c r="C21" s="178"/>
      <c r="D21" s="23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.75">
      <c r="A22" s="176" t="s">
        <v>156</v>
      </c>
      <c r="B22" s="176"/>
      <c r="C22" s="176"/>
      <c r="D22" s="176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3">
      <c r="A23" s="178"/>
      <c r="B23" s="178"/>
      <c r="C23" s="178"/>
      <c r="D23" s="23"/>
      <c r="E23" s="14"/>
      <c r="F23" s="14"/>
      <c r="G23" s="14"/>
      <c r="H23" s="14"/>
      <c r="I23" s="14"/>
      <c r="J23" s="14"/>
      <c r="K23" s="14"/>
      <c r="L23" s="14"/>
      <c r="M23" s="14"/>
    </row>
    <row r="24" spans="1:13">
      <c r="A24" s="178" t="s">
        <v>157</v>
      </c>
      <c r="B24" s="178"/>
      <c r="C24" s="178"/>
      <c r="D24" s="23"/>
      <c r="E24" s="14"/>
      <c r="F24" s="14"/>
      <c r="G24" s="14"/>
      <c r="H24" s="14"/>
      <c r="I24" s="14"/>
      <c r="J24" s="14"/>
      <c r="K24" s="14"/>
      <c r="L24" s="14"/>
      <c r="M24" s="14"/>
    </row>
    <row r="25" spans="1:13">
      <c r="A25" s="178" t="s">
        <v>158</v>
      </c>
      <c r="B25" s="178"/>
      <c r="C25" s="178"/>
      <c r="D25" s="23"/>
      <c r="E25" s="14"/>
      <c r="F25" s="14"/>
      <c r="G25" s="14"/>
      <c r="H25" s="14"/>
      <c r="I25" s="14"/>
      <c r="J25" s="14"/>
      <c r="K25" s="14"/>
      <c r="L25" s="14"/>
      <c r="M25" s="14"/>
    </row>
    <row r="26" spans="1:13">
      <c r="A26" s="178" t="s">
        <v>159</v>
      </c>
      <c r="B26" s="178"/>
      <c r="C26" s="178"/>
      <c r="D26" s="23"/>
      <c r="E26" s="14"/>
      <c r="F26" s="14"/>
      <c r="G26" s="14"/>
      <c r="H26" s="14"/>
      <c r="I26" s="14"/>
      <c r="J26" s="14"/>
      <c r="K26" s="14"/>
      <c r="L26" s="14"/>
      <c r="M26" s="14"/>
    </row>
    <row r="27" spans="1:13">
      <c r="A27" s="178" t="s">
        <v>160</v>
      </c>
      <c r="B27" s="178"/>
      <c r="C27" s="178"/>
      <c r="D27" s="23"/>
      <c r="E27" s="14"/>
      <c r="F27" s="14"/>
      <c r="G27" s="14"/>
      <c r="H27" s="14"/>
      <c r="I27" s="14"/>
      <c r="J27" s="14"/>
      <c r="K27" s="14"/>
      <c r="L27" s="14"/>
      <c r="M27" s="14"/>
    </row>
    <row r="28" spans="1:13">
      <c r="A28" s="178"/>
      <c r="B28" s="178"/>
      <c r="C28" s="178"/>
      <c r="D28" s="23"/>
      <c r="E28" s="14"/>
      <c r="F28" s="14"/>
      <c r="G28" s="14"/>
      <c r="H28" s="14"/>
      <c r="I28" s="14"/>
      <c r="J28" s="14"/>
      <c r="K28" s="14"/>
      <c r="L28" s="14"/>
      <c r="M28" s="14"/>
    </row>
    <row r="29" spans="1:13">
      <c r="A29" s="178"/>
      <c r="B29" s="178"/>
      <c r="C29" s="178"/>
      <c r="D29" s="23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5.75">
      <c r="A30" s="176" t="s">
        <v>161</v>
      </c>
      <c r="B30" s="176"/>
      <c r="C30" s="176"/>
      <c r="D30" s="176"/>
      <c r="E30" s="180"/>
      <c r="F30" s="180"/>
      <c r="G30" s="180"/>
      <c r="H30" s="180"/>
      <c r="I30" s="180"/>
      <c r="J30" s="180"/>
      <c r="K30" s="180"/>
      <c r="L30" s="180"/>
      <c r="M30" s="180"/>
    </row>
    <row r="31" spans="1:13">
      <c r="A31" s="178"/>
      <c r="B31" s="178"/>
      <c r="C31" s="178"/>
      <c r="D31" s="23"/>
      <c r="E31" s="14"/>
      <c r="F31" s="14"/>
      <c r="G31" s="14"/>
      <c r="H31" s="14"/>
      <c r="I31" s="14"/>
      <c r="J31" s="14"/>
      <c r="K31" s="14"/>
      <c r="L31" s="14"/>
      <c r="M31" s="14"/>
    </row>
    <row r="32" spans="1:13">
      <c r="A32" s="178" t="s">
        <v>162</v>
      </c>
      <c r="B32" s="178"/>
      <c r="C32" s="178"/>
      <c r="D32" s="23"/>
      <c r="E32" s="14"/>
      <c r="F32" s="14"/>
      <c r="G32" s="14"/>
      <c r="H32" s="14"/>
      <c r="I32" s="14"/>
      <c r="J32" s="14"/>
      <c r="K32" s="14"/>
      <c r="L32" s="14"/>
      <c r="M32" s="14"/>
    </row>
    <row r="33" spans="1:13">
      <c r="A33" s="178" t="s">
        <v>163</v>
      </c>
      <c r="B33" s="178"/>
      <c r="C33" s="178"/>
      <c r="D33" s="23"/>
      <c r="E33" s="14"/>
      <c r="F33" s="14"/>
      <c r="G33" s="14"/>
      <c r="H33" s="14"/>
      <c r="I33" s="14"/>
      <c r="J33" s="14"/>
      <c r="K33" s="14"/>
      <c r="L33" s="14"/>
      <c r="M33" s="14"/>
    </row>
    <row r="34" spans="1:13">
      <c r="A34" s="178" t="s">
        <v>164</v>
      </c>
      <c r="B34" s="178"/>
      <c r="C34" s="178"/>
      <c r="D34" s="23"/>
      <c r="E34" s="14"/>
      <c r="F34" s="14"/>
      <c r="G34" s="14"/>
      <c r="H34" s="14"/>
      <c r="I34" s="14"/>
      <c r="J34" s="14"/>
      <c r="K34" s="14"/>
      <c r="L34" s="14"/>
      <c r="M34" s="14"/>
    </row>
    <row r="35" spans="1:13">
      <c r="A35" s="178" t="s">
        <v>165</v>
      </c>
      <c r="B35" s="178"/>
      <c r="C35" s="178"/>
      <c r="D35" s="23"/>
      <c r="E35" s="14"/>
      <c r="F35" s="14"/>
      <c r="G35" s="14"/>
      <c r="H35" s="14"/>
      <c r="I35" s="14"/>
      <c r="J35" s="14"/>
      <c r="K35" s="14"/>
      <c r="L35" s="14"/>
      <c r="M35" s="14"/>
    </row>
    <row r="36" spans="1:13">
      <c r="A36" s="178" t="s">
        <v>166</v>
      </c>
      <c r="B36" s="178"/>
      <c r="C36" s="178"/>
      <c r="D36" s="23"/>
      <c r="E36" s="14"/>
      <c r="F36" s="14"/>
      <c r="G36" s="14"/>
      <c r="H36" s="14"/>
      <c r="I36" s="14"/>
      <c r="J36" s="14"/>
      <c r="K36" s="14"/>
      <c r="L36" s="14"/>
      <c r="M36" s="14"/>
    </row>
    <row r="37" spans="1:13">
      <c r="A37" s="178" t="s">
        <v>167</v>
      </c>
      <c r="B37" s="178"/>
      <c r="C37" s="178"/>
      <c r="D37" s="23"/>
      <c r="E37" s="14"/>
      <c r="F37" s="14"/>
      <c r="G37" s="14"/>
      <c r="H37" s="14"/>
      <c r="I37" s="14"/>
      <c r="J37" s="14"/>
      <c r="K37" s="14"/>
      <c r="L37" s="14"/>
      <c r="M37" s="14"/>
    </row>
    <row r="38" spans="1:13">
      <c r="A38" s="178" t="s">
        <v>168</v>
      </c>
      <c r="B38" s="178"/>
      <c r="C38" s="178"/>
      <c r="D38" s="23"/>
      <c r="E38" s="14"/>
      <c r="F38" s="14"/>
      <c r="G38" s="14"/>
      <c r="H38" s="14"/>
      <c r="I38" s="14"/>
      <c r="J38" s="14"/>
      <c r="K38" s="14"/>
      <c r="L38" s="14"/>
      <c r="M38" s="14"/>
    </row>
    <row r="39" spans="1:13">
      <c r="A39" s="178" t="s">
        <v>169</v>
      </c>
      <c r="B39" s="178"/>
      <c r="C39" s="178"/>
      <c r="D39" s="23"/>
      <c r="E39" s="14"/>
      <c r="F39" s="14"/>
      <c r="G39" s="14"/>
      <c r="H39" s="14"/>
      <c r="I39" s="14"/>
      <c r="J39" s="14"/>
      <c r="K39" s="14"/>
      <c r="L39" s="14"/>
      <c r="M39" s="14"/>
    </row>
    <row r="40" spans="1:13">
      <c r="A40" s="178" t="s">
        <v>170</v>
      </c>
      <c r="B40" s="178"/>
      <c r="C40" s="178"/>
      <c r="D40" s="23"/>
      <c r="E40" s="14"/>
      <c r="F40" s="14"/>
      <c r="G40" s="14"/>
      <c r="H40" s="14"/>
      <c r="I40" s="14"/>
      <c r="J40" s="14"/>
      <c r="K40" s="14"/>
      <c r="L40" s="14"/>
      <c r="M40" s="14"/>
    </row>
    <row r="41" spans="1:13">
      <c r="A41" s="178"/>
      <c r="B41" s="178"/>
      <c r="C41" s="178"/>
      <c r="D41" s="23"/>
      <c r="E41" s="14"/>
      <c r="F41" s="14"/>
      <c r="G41" s="14"/>
      <c r="H41" s="14"/>
      <c r="I41" s="14"/>
      <c r="J41" s="14"/>
      <c r="K41" s="14"/>
      <c r="L41" s="14"/>
      <c r="M41" s="14"/>
    </row>
    <row r="42" spans="1:13">
      <c r="A42" s="178"/>
      <c r="B42" s="178"/>
      <c r="C42" s="178"/>
      <c r="D42" s="23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.75">
      <c r="A43" s="176" t="s">
        <v>171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</row>
    <row r="44" spans="1:13">
      <c r="A44" s="178" t="s">
        <v>162</v>
      </c>
      <c r="B44" s="178"/>
      <c r="C44" s="178"/>
      <c r="D44" s="23"/>
      <c r="E44" s="14"/>
      <c r="F44" s="14"/>
      <c r="G44" s="14"/>
      <c r="H44" s="14"/>
      <c r="I44" s="14"/>
      <c r="J44" s="14"/>
      <c r="K44" s="14"/>
      <c r="L44" s="14"/>
      <c r="M44" s="14"/>
    </row>
    <row r="45" spans="1:13">
      <c r="A45" s="178" t="s">
        <v>172</v>
      </c>
      <c r="B45" s="178"/>
      <c r="C45" s="178"/>
      <c r="D45" s="23"/>
      <c r="E45" s="14"/>
      <c r="F45" s="14"/>
      <c r="G45" s="14"/>
      <c r="H45" s="14"/>
      <c r="I45" s="14"/>
      <c r="J45" s="14"/>
      <c r="K45" s="14"/>
      <c r="L45" s="14"/>
      <c r="M45" s="14"/>
    </row>
    <row r="46" spans="1:13">
      <c r="A46" s="178" t="s">
        <v>164</v>
      </c>
      <c r="B46" s="178"/>
      <c r="C46" s="178"/>
      <c r="D46" s="23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178"/>
      <c r="B47" s="178"/>
      <c r="C47" s="178"/>
      <c r="D47" s="23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178"/>
      <c r="B48" s="178"/>
      <c r="C48" s="178"/>
      <c r="D48" s="23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5.75">
      <c r="A49" s="176" t="s">
        <v>173</v>
      </c>
      <c r="B49" s="176"/>
      <c r="C49" s="176"/>
      <c r="D49" s="176"/>
      <c r="E49" s="180"/>
      <c r="F49" s="180"/>
      <c r="G49" s="180"/>
      <c r="H49" s="180"/>
      <c r="I49" s="180"/>
      <c r="J49" s="180"/>
      <c r="K49" s="180"/>
      <c r="L49" s="180"/>
      <c r="M49" s="180"/>
    </row>
    <row r="50" spans="1:13">
      <c r="A50" s="178" t="s">
        <v>174</v>
      </c>
      <c r="B50" s="178"/>
      <c r="C50" s="178"/>
      <c r="D50" s="23"/>
      <c r="E50" s="14"/>
      <c r="F50" s="14"/>
      <c r="G50" s="14"/>
      <c r="H50" s="14"/>
      <c r="I50" s="14"/>
      <c r="J50" s="14"/>
      <c r="K50" s="14"/>
      <c r="L50" s="14"/>
      <c r="M50" s="14"/>
    </row>
    <row r="51" spans="1:13">
      <c r="A51" s="178" t="s">
        <v>175</v>
      </c>
      <c r="B51" s="178"/>
      <c r="C51" s="178"/>
      <c r="D51" s="23"/>
      <c r="E51" s="14"/>
      <c r="F51" s="14"/>
      <c r="G51" s="14"/>
      <c r="H51" s="14"/>
      <c r="I51" s="14"/>
      <c r="J51" s="14"/>
      <c r="K51" s="14"/>
      <c r="L51" s="14"/>
      <c r="M51" s="14"/>
    </row>
    <row r="52" spans="1:13">
      <c r="A52" s="178" t="s">
        <v>176</v>
      </c>
      <c r="B52" s="178"/>
      <c r="C52" s="178"/>
      <c r="D52" s="23"/>
      <c r="E52" s="14"/>
      <c r="F52" s="14"/>
      <c r="G52" s="14"/>
      <c r="H52" s="14"/>
      <c r="I52" s="14"/>
      <c r="J52" s="14"/>
      <c r="K52" s="14"/>
      <c r="L52" s="14"/>
      <c r="M52" s="14"/>
    </row>
    <row r="53" spans="1:13">
      <c r="A53" s="178" t="s">
        <v>177</v>
      </c>
      <c r="B53" s="178"/>
      <c r="C53" s="178"/>
      <c r="D53" s="23"/>
      <c r="E53" s="14"/>
      <c r="F53" s="14"/>
      <c r="G53" s="14"/>
      <c r="H53" s="14"/>
      <c r="I53" s="14"/>
      <c r="J53" s="14"/>
      <c r="K53" s="14"/>
      <c r="L53" s="14"/>
      <c r="M53" s="14"/>
    </row>
    <row r="54" spans="1:13">
      <c r="A54" s="178" t="s">
        <v>178</v>
      </c>
      <c r="B54" s="178"/>
      <c r="C54" s="178"/>
      <c r="D54" s="23"/>
      <c r="E54" s="14"/>
      <c r="F54" s="14"/>
      <c r="G54" s="14"/>
      <c r="H54" s="14"/>
      <c r="I54" s="14"/>
      <c r="J54" s="14"/>
      <c r="K54" s="14"/>
      <c r="L54" s="14"/>
      <c r="M54" s="14"/>
    </row>
    <row r="55" spans="1:13">
      <c r="A55" s="178" t="s">
        <v>179</v>
      </c>
      <c r="B55" s="178"/>
      <c r="C55" s="178"/>
      <c r="D55" s="23"/>
      <c r="E55" s="14"/>
      <c r="F55" s="14"/>
      <c r="G55" s="14"/>
      <c r="H55" s="14"/>
      <c r="I55" s="14"/>
      <c r="J55" s="14"/>
      <c r="K55" s="14"/>
      <c r="L55" s="14"/>
      <c r="M55" s="14"/>
    </row>
    <row r="56" spans="1:13">
      <c r="A56" s="178" t="s">
        <v>180</v>
      </c>
      <c r="B56" s="178"/>
      <c r="C56" s="178"/>
      <c r="D56" s="23"/>
      <c r="E56" s="14"/>
      <c r="F56" s="14"/>
      <c r="G56" s="14"/>
      <c r="H56" s="14"/>
      <c r="I56" s="14"/>
      <c r="J56" s="14"/>
      <c r="K56" s="14"/>
      <c r="L56" s="14"/>
      <c r="M56" s="14"/>
    </row>
    <row r="57" spans="1:13">
      <c r="A57" s="178" t="s">
        <v>181</v>
      </c>
      <c r="B57" s="178"/>
      <c r="C57" s="178"/>
      <c r="D57" s="23"/>
      <c r="E57" s="14"/>
      <c r="F57" s="14"/>
      <c r="G57" s="14"/>
      <c r="H57" s="14"/>
      <c r="I57" s="14"/>
      <c r="J57" s="14"/>
      <c r="K57" s="14"/>
      <c r="L57" s="14"/>
      <c r="M57" s="14"/>
    </row>
    <row r="58" spans="1:13">
      <c r="A58" s="178" t="s">
        <v>182</v>
      </c>
      <c r="B58" s="178"/>
      <c r="C58" s="178"/>
      <c r="D58" s="23"/>
      <c r="E58" s="14"/>
      <c r="F58" s="14"/>
      <c r="G58" s="14"/>
      <c r="H58" s="14"/>
      <c r="I58" s="14"/>
      <c r="J58" s="14"/>
      <c r="K58" s="14"/>
      <c r="L58" s="14"/>
      <c r="M58" s="14"/>
    </row>
    <row r="59" spans="1:13">
      <c r="A59" s="178" t="s">
        <v>183</v>
      </c>
      <c r="B59" s="178"/>
      <c r="C59" s="178"/>
      <c r="D59" s="23"/>
      <c r="E59" s="14"/>
      <c r="F59" s="14"/>
      <c r="G59" s="14"/>
      <c r="H59" s="14"/>
      <c r="I59" s="14"/>
      <c r="J59" s="14"/>
      <c r="K59" s="14"/>
      <c r="L59" s="14"/>
      <c r="M59" s="14"/>
    </row>
    <row r="60" spans="1:13">
      <c r="A60" s="178" t="s">
        <v>184</v>
      </c>
      <c r="B60" s="178"/>
      <c r="C60" s="178"/>
      <c r="D60" s="23"/>
      <c r="E60" s="14"/>
      <c r="F60" s="14"/>
      <c r="G60" s="14"/>
      <c r="H60" s="14"/>
      <c r="I60" s="14"/>
      <c r="J60" s="14"/>
      <c r="K60" s="14"/>
      <c r="L60" s="14"/>
      <c r="M60" s="14"/>
    </row>
    <row r="61" spans="1:13">
      <c r="A61" s="178" t="s">
        <v>185</v>
      </c>
      <c r="B61" s="178"/>
      <c r="C61" s="178"/>
      <c r="D61" s="23"/>
      <c r="E61" s="14"/>
      <c r="F61" s="14"/>
      <c r="G61" s="14"/>
      <c r="H61" s="14"/>
      <c r="I61" s="14"/>
      <c r="J61" s="14"/>
      <c r="K61" s="14"/>
      <c r="L61" s="14"/>
      <c r="M61" s="14"/>
    </row>
    <row r="62" spans="1:13">
      <c r="A62" s="178" t="s">
        <v>186</v>
      </c>
      <c r="B62" s="178"/>
      <c r="C62" s="178"/>
      <c r="D62" s="23"/>
      <c r="E62" s="14"/>
      <c r="F62" s="14"/>
      <c r="G62" s="14"/>
      <c r="H62" s="14"/>
      <c r="I62" s="14"/>
      <c r="J62" s="14"/>
      <c r="K62" s="14"/>
      <c r="L62" s="14"/>
      <c r="M62" s="14"/>
    </row>
    <row r="63" spans="1:13">
      <c r="A63" s="178" t="s">
        <v>187</v>
      </c>
      <c r="B63" s="178"/>
      <c r="C63" s="178"/>
      <c r="D63" s="23"/>
      <c r="E63" s="14"/>
      <c r="F63" s="14"/>
      <c r="G63" s="14"/>
      <c r="H63" s="14"/>
      <c r="I63" s="14"/>
      <c r="J63" s="14"/>
      <c r="K63" s="14"/>
      <c r="L63" s="14"/>
      <c r="M63" s="14"/>
    </row>
    <row r="64" spans="1:13">
      <c r="A64" s="178"/>
      <c r="B64" s="178"/>
      <c r="C64" s="178"/>
      <c r="D64" s="23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5.75">
      <c r="A65" s="176" t="s">
        <v>188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</row>
    <row r="66" spans="1:13">
      <c r="A66" s="178"/>
      <c r="B66" s="178"/>
      <c r="C66" s="178"/>
      <c r="D66" s="23"/>
      <c r="E66" s="14"/>
      <c r="F66" s="14"/>
      <c r="G66" s="14"/>
      <c r="H66" s="14"/>
      <c r="I66" s="14"/>
      <c r="J66" s="14"/>
      <c r="K66" s="14"/>
      <c r="L66" s="14"/>
      <c r="M66" s="14"/>
    </row>
    <row r="67" spans="1:13">
      <c r="A67" s="178" t="s">
        <v>189</v>
      </c>
      <c r="B67" s="178"/>
      <c r="C67" s="178"/>
      <c r="D67" s="23"/>
      <c r="E67" s="14"/>
      <c r="F67" s="14"/>
      <c r="G67" s="14"/>
      <c r="H67" s="14"/>
      <c r="I67" s="14"/>
      <c r="J67" s="14"/>
      <c r="K67" s="14"/>
      <c r="L67" s="14"/>
      <c r="M67" s="14"/>
    </row>
    <row r="68" spans="1:13">
      <c r="A68" s="178" t="s">
        <v>190</v>
      </c>
      <c r="B68" s="178"/>
      <c r="C68" s="178"/>
      <c r="D68" s="23"/>
      <c r="E68" s="14"/>
      <c r="F68" s="14"/>
      <c r="G68" s="14"/>
      <c r="H68" s="14"/>
      <c r="I68" s="14"/>
      <c r="J68" s="14"/>
      <c r="K68" s="14"/>
      <c r="L68" s="14"/>
      <c r="M68" s="14"/>
    </row>
    <row r="69" spans="1:13">
      <c r="A69" s="178" t="s">
        <v>191</v>
      </c>
      <c r="B69" s="178"/>
      <c r="C69" s="178"/>
      <c r="D69" s="23"/>
      <c r="E69" s="14"/>
      <c r="F69" s="14"/>
      <c r="G69" s="14"/>
      <c r="H69" s="14"/>
      <c r="I69" s="14"/>
      <c r="J69" s="14"/>
      <c r="K69" s="14"/>
      <c r="L69" s="14"/>
      <c r="M69" s="14"/>
    </row>
    <row r="70" spans="1:13">
      <c r="A70" s="178" t="s">
        <v>192</v>
      </c>
      <c r="B70" s="178"/>
      <c r="C70" s="178"/>
      <c r="D70" s="23"/>
      <c r="E70" s="14"/>
      <c r="F70" s="14"/>
      <c r="G70" s="14"/>
      <c r="H70" s="14"/>
      <c r="I70" s="14"/>
      <c r="J70" s="14"/>
      <c r="K70" s="14"/>
      <c r="L70" s="14"/>
      <c r="M70" s="14"/>
    </row>
    <row r="71" spans="1:13">
      <c r="A71" s="178" t="s">
        <v>193</v>
      </c>
      <c r="B71" s="178"/>
      <c r="C71" s="178"/>
      <c r="D71" s="23"/>
      <c r="E71" s="14"/>
      <c r="F71" s="14"/>
      <c r="G71" s="14"/>
      <c r="H71" s="14"/>
      <c r="I71" s="14"/>
      <c r="J71" s="14"/>
      <c r="K71" s="14"/>
      <c r="L71" s="14"/>
      <c r="M71" s="14"/>
    </row>
    <row r="72" spans="1:13">
      <c r="A72" s="178" t="s">
        <v>194</v>
      </c>
      <c r="B72" s="178"/>
      <c r="C72" s="178"/>
      <c r="D72" s="23"/>
      <c r="E72" s="14"/>
      <c r="F72" s="14"/>
      <c r="G72" s="14"/>
      <c r="H72" s="14"/>
      <c r="I72" s="14"/>
      <c r="J72" s="14"/>
      <c r="K72" s="14"/>
      <c r="L72" s="14"/>
      <c r="M72" s="14"/>
    </row>
    <row r="73" spans="1:13">
      <c r="A73" s="178" t="s">
        <v>195</v>
      </c>
      <c r="B73" s="178"/>
      <c r="C73" s="178"/>
      <c r="D73" s="23"/>
      <c r="E73" s="14"/>
      <c r="F73" s="14"/>
      <c r="G73" s="14"/>
      <c r="H73" s="14"/>
      <c r="I73" s="14"/>
      <c r="J73" s="14"/>
      <c r="K73" s="14"/>
      <c r="L73" s="14"/>
      <c r="M73" s="14"/>
    </row>
    <row r="74" spans="1:13">
      <c r="A74" s="178" t="s">
        <v>196</v>
      </c>
      <c r="B74" s="178"/>
      <c r="C74" s="178"/>
      <c r="D74" s="23"/>
      <c r="E74" s="14"/>
      <c r="F74" s="14"/>
      <c r="G74" s="14"/>
      <c r="H74" s="14"/>
      <c r="I74" s="14"/>
      <c r="J74" s="14"/>
      <c r="K74" s="14"/>
      <c r="L74" s="14"/>
      <c r="M74" s="14"/>
    </row>
    <row r="75" spans="1:13">
      <c r="A75" s="23"/>
      <c r="B75" s="23"/>
      <c r="C75" s="23"/>
      <c r="D75" s="23"/>
      <c r="E75" s="14"/>
      <c r="F75" s="14"/>
      <c r="G75" s="14"/>
      <c r="H75" s="14"/>
      <c r="I75" s="14"/>
      <c r="J75" s="14"/>
      <c r="K75" s="14"/>
      <c r="L75" s="14"/>
      <c r="M75" s="14"/>
    </row>
    <row r="76" spans="1:13">
      <c r="A76" s="178"/>
      <c r="B76" s="178"/>
      <c r="C76" s="178"/>
      <c r="D76" s="23"/>
      <c r="E76" s="14"/>
      <c r="F76" s="14"/>
      <c r="G76" s="14"/>
      <c r="H76" s="14"/>
      <c r="I76" s="14"/>
      <c r="J76" s="14"/>
      <c r="K76" s="14"/>
      <c r="L76" s="14"/>
      <c r="M76" s="14"/>
    </row>
    <row r="77" spans="1:13">
      <c r="A77" s="178"/>
      <c r="B77" s="178"/>
      <c r="C77" s="178"/>
      <c r="D77" s="23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5.75">
      <c r="A78" s="176" t="s">
        <v>197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</row>
    <row r="79" spans="1:13">
      <c r="A79" s="178"/>
      <c r="B79" s="178"/>
      <c r="C79" s="178"/>
      <c r="D79" s="23"/>
      <c r="E79" s="14"/>
      <c r="F79" s="14"/>
      <c r="G79" s="14"/>
      <c r="H79" s="14"/>
      <c r="I79" s="14"/>
      <c r="J79" s="14"/>
      <c r="K79" s="14"/>
      <c r="L79" s="14"/>
      <c r="M79" s="14"/>
    </row>
    <row r="80" spans="1:13">
      <c r="A80" s="178" t="s">
        <v>162</v>
      </c>
      <c r="B80" s="178"/>
      <c r="C80" s="178"/>
      <c r="D80" s="23"/>
      <c r="E80" s="14"/>
      <c r="F80" s="14"/>
      <c r="G80" s="14"/>
      <c r="H80" s="14"/>
      <c r="I80" s="14"/>
      <c r="J80" s="14"/>
      <c r="K80" s="14"/>
      <c r="L80" s="14"/>
      <c r="M80" s="14"/>
    </row>
    <row r="81" spans="1:13">
      <c r="A81" s="178" t="s">
        <v>198</v>
      </c>
      <c r="B81" s="178"/>
      <c r="C81" s="178"/>
      <c r="D81" s="23"/>
      <c r="E81" s="14"/>
      <c r="F81" s="14"/>
      <c r="G81" s="14"/>
      <c r="H81" s="14"/>
      <c r="I81" s="14"/>
      <c r="J81" s="14"/>
      <c r="K81" s="14"/>
      <c r="L81" s="14"/>
      <c r="M81" s="14"/>
    </row>
    <row r="82" spans="1:13">
      <c r="A82" s="178" t="s">
        <v>199</v>
      </c>
      <c r="B82" s="178"/>
      <c r="C82" s="178"/>
      <c r="D82" s="23"/>
      <c r="E82" s="14"/>
      <c r="F82" s="14"/>
      <c r="G82" s="14"/>
      <c r="H82" s="14"/>
      <c r="I82" s="14"/>
      <c r="J82" s="14"/>
      <c r="K82" s="14"/>
      <c r="L82" s="14"/>
      <c r="M82" s="14"/>
    </row>
    <row r="83" spans="1:13">
      <c r="A83" s="181" t="s">
        <v>200</v>
      </c>
      <c r="B83" s="181"/>
      <c r="C83" s="181"/>
      <c r="D83" s="32"/>
      <c r="E83" s="14"/>
      <c r="F83" s="14"/>
      <c r="G83" s="14"/>
      <c r="H83" s="14"/>
      <c r="I83" s="14"/>
      <c r="J83" s="14"/>
      <c r="K83" s="14"/>
      <c r="L83" s="14"/>
      <c r="M83" s="14"/>
    </row>
    <row r="84" spans="1:13">
      <c r="A84" s="178" t="s">
        <v>151</v>
      </c>
      <c r="B84" s="178"/>
      <c r="C84" s="178"/>
      <c r="D84" s="23"/>
      <c r="E84" s="14"/>
      <c r="F84" s="14"/>
      <c r="G84" s="14"/>
      <c r="H84" s="14"/>
      <c r="I84" s="14"/>
      <c r="J84" s="14"/>
      <c r="K84" s="14"/>
      <c r="L84" s="14"/>
      <c r="M84" s="14"/>
    </row>
    <row r="85" spans="1:13">
      <c r="A85" s="178" t="s">
        <v>201</v>
      </c>
      <c r="B85" s="178"/>
      <c r="C85" s="178"/>
      <c r="D85" s="23"/>
      <c r="E85" s="14"/>
      <c r="F85" s="14"/>
      <c r="G85" s="14"/>
      <c r="H85" s="14"/>
      <c r="I85" s="14"/>
      <c r="J85" s="14"/>
      <c r="K85" s="14"/>
      <c r="L85" s="14"/>
      <c r="M85" s="14"/>
    </row>
    <row r="86" spans="1:13">
      <c r="A86" s="178"/>
      <c r="B86" s="178"/>
      <c r="C86" s="178"/>
      <c r="D86" s="23"/>
      <c r="E86" s="14"/>
      <c r="F86" s="14"/>
      <c r="G86" s="14"/>
      <c r="H86" s="14"/>
      <c r="I86" s="14"/>
      <c r="J86" s="14"/>
      <c r="K86" s="14"/>
      <c r="L86" s="14"/>
      <c r="M86" s="14"/>
    </row>
    <row r="87" spans="1:13">
      <c r="A87" s="178"/>
      <c r="B87" s="178"/>
      <c r="C87" s="178"/>
      <c r="D87" s="23"/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15.75">
      <c r="A88" s="176" t="s">
        <v>202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</row>
    <row r="89" spans="1:13">
      <c r="A89" s="178" t="s">
        <v>203</v>
      </c>
      <c r="B89" s="178"/>
      <c r="C89" s="178"/>
      <c r="D89" s="23"/>
      <c r="E89" s="14"/>
      <c r="F89" s="14"/>
      <c r="G89" s="14"/>
      <c r="H89" s="14"/>
      <c r="I89" s="14"/>
      <c r="J89" s="14"/>
      <c r="K89" s="14"/>
      <c r="L89" s="14"/>
      <c r="M89" s="14"/>
    </row>
    <row r="90" spans="1:13">
      <c r="A90" s="178" t="s">
        <v>204</v>
      </c>
      <c r="B90" s="178"/>
      <c r="C90" s="178"/>
      <c r="D90" s="23"/>
      <c r="E90" s="14"/>
      <c r="F90" s="14"/>
      <c r="G90" s="14"/>
      <c r="H90" s="14"/>
      <c r="I90" s="14"/>
      <c r="J90" s="14"/>
      <c r="K90" s="14"/>
      <c r="L90" s="14"/>
      <c r="M90" s="14"/>
    </row>
    <row r="91" spans="1:13">
      <c r="A91" s="178" t="s">
        <v>205</v>
      </c>
      <c r="B91" s="178"/>
      <c r="C91" s="178"/>
      <c r="D91" s="23"/>
      <c r="E91" s="14"/>
      <c r="F91" s="14"/>
      <c r="G91" s="14"/>
      <c r="H91" s="14"/>
      <c r="I91" s="14"/>
      <c r="J91" s="14"/>
      <c r="K91" s="14"/>
      <c r="L91" s="14"/>
      <c r="M91" s="14"/>
    </row>
    <row r="92" spans="1:13">
      <c r="A92" s="178" t="s">
        <v>206</v>
      </c>
      <c r="B92" s="178"/>
      <c r="C92" s="178"/>
      <c r="D92" s="23"/>
      <c r="E92" s="14"/>
      <c r="F92" s="14"/>
      <c r="G92" s="14"/>
      <c r="H92" s="14"/>
      <c r="I92" s="14"/>
      <c r="J92" s="14"/>
      <c r="K92" s="14"/>
      <c r="L92" s="14"/>
      <c r="M92" s="14"/>
    </row>
    <row r="93" spans="1:13">
      <c r="A93" s="178" t="s">
        <v>166</v>
      </c>
      <c r="B93" s="178"/>
      <c r="C93" s="178"/>
      <c r="D93" s="23"/>
      <c r="E93" s="14"/>
      <c r="F93" s="14"/>
      <c r="G93" s="14"/>
      <c r="H93" s="14"/>
      <c r="I93" s="14"/>
      <c r="J93" s="14"/>
      <c r="K93" s="14"/>
      <c r="L93" s="14"/>
      <c r="M93" s="14"/>
    </row>
    <row r="94" spans="1:13">
      <c r="A94" s="178" t="s">
        <v>207</v>
      </c>
      <c r="B94" s="178"/>
      <c r="C94" s="178"/>
      <c r="D94" s="23"/>
      <c r="E94" s="14"/>
      <c r="F94" s="14"/>
      <c r="G94" s="14"/>
      <c r="H94" s="14"/>
      <c r="I94" s="14"/>
      <c r="J94" s="14"/>
      <c r="K94" s="14"/>
      <c r="L94" s="14"/>
      <c r="M94" s="14"/>
    </row>
    <row r="95" spans="1:13">
      <c r="A95" s="178" t="s">
        <v>208</v>
      </c>
      <c r="B95" s="178"/>
      <c r="C95" s="178"/>
      <c r="D95" s="23"/>
      <c r="E95" s="14"/>
      <c r="F95" s="14"/>
      <c r="G95" s="14"/>
      <c r="H95" s="14"/>
      <c r="I95" s="14"/>
      <c r="J95" s="14"/>
      <c r="K95" s="14"/>
      <c r="L95" s="14"/>
      <c r="M95" s="14"/>
    </row>
    <row r="96" spans="1:13">
      <c r="A96" s="178" t="s">
        <v>209</v>
      </c>
      <c r="B96" s="178"/>
      <c r="C96" s="178"/>
      <c r="D96" s="23"/>
      <c r="E96" s="14"/>
      <c r="F96" s="14"/>
      <c r="G96" s="14"/>
      <c r="H96" s="14"/>
      <c r="I96" s="14"/>
      <c r="J96" s="14"/>
      <c r="K96" s="14"/>
      <c r="L96" s="14"/>
      <c r="M96" s="14"/>
    </row>
    <row r="97" spans="1:13">
      <c r="A97" s="178" t="s">
        <v>210</v>
      </c>
      <c r="B97" s="178"/>
      <c r="C97" s="178"/>
      <c r="D97" s="23"/>
      <c r="E97" s="14"/>
      <c r="F97" s="14"/>
      <c r="G97" s="14"/>
      <c r="H97" s="14"/>
      <c r="I97" s="14"/>
      <c r="J97" s="14"/>
      <c r="K97" s="14"/>
      <c r="L97" s="14"/>
      <c r="M97" s="14"/>
    </row>
    <row r="98" spans="1:13">
      <c r="A98" s="178" t="s">
        <v>211</v>
      </c>
      <c r="B98" s="178"/>
      <c r="C98" s="178"/>
      <c r="D98" s="23"/>
      <c r="E98" s="14"/>
      <c r="F98" s="14"/>
      <c r="G98" s="14"/>
      <c r="H98" s="14"/>
      <c r="I98" s="14"/>
      <c r="J98" s="14"/>
      <c r="K98" s="14"/>
      <c r="L98" s="14"/>
      <c r="M98" s="14"/>
    </row>
    <row r="99" spans="1:13">
      <c r="A99" s="178" t="s">
        <v>212</v>
      </c>
      <c r="B99" s="178"/>
      <c r="C99" s="178"/>
      <c r="D99" s="23"/>
      <c r="E99" s="14"/>
      <c r="F99" s="14"/>
      <c r="G99" s="14"/>
      <c r="H99" s="14"/>
      <c r="I99" s="14"/>
      <c r="J99" s="14"/>
      <c r="K99" s="14"/>
      <c r="L99" s="14"/>
      <c r="M99" s="14"/>
    </row>
    <row r="100" spans="1:13">
      <c r="A100" s="178" t="s">
        <v>213</v>
      </c>
      <c r="B100" s="178"/>
      <c r="C100" s="178"/>
      <c r="D100" s="23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>
      <c r="A101" s="178" t="s">
        <v>214</v>
      </c>
      <c r="B101" s="178"/>
      <c r="C101" s="178"/>
      <c r="D101" s="23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>
      <c r="A102" s="178" t="s">
        <v>215</v>
      </c>
      <c r="B102" s="178"/>
      <c r="C102" s="178"/>
      <c r="D102" s="23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>
      <c r="A103" s="178" t="s">
        <v>216</v>
      </c>
      <c r="B103" s="178"/>
      <c r="C103" s="178"/>
      <c r="D103" s="23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>
      <c r="A104" s="178" t="s">
        <v>217</v>
      </c>
      <c r="B104" s="178"/>
      <c r="C104" s="178"/>
      <c r="D104" s="23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>
      <c r="A105" s="178" t="s">
        <v>218</v>
      </c>
      <c r="B105" s="178"/>
      <c r="C105" s="178"/>
      <c r="D105" s="23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>
      <c r="A106" s="178" t="s">
        <v>219</v>
      </c>
      <c r="B106" s="178"/>
      <c r="C106" s="178"/>
      <c r="D106" s="23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>
      <c r="A107" s="178" t="s">
        <v>220</v>
      </c>
      <c r="B107" s="178"/>
      <c r="C107" s="178"/>
      <c r="D107" s="23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>
      <c r="A108" s="178" t="s">
        <v>221</v>
      </c>
      <c r="B108" s="178"/>
      <c r="C108" s="178"/>
      <c r="D108" s="23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>
      <c r="A109" s="178" t="s">
        <v>154</v>
      </c>
      <c r="B109" s="178"/>
      <c r="C109" s="178"/>
      <c r="D109" s="23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>
      <c r="A110" s="178" t="s">
        <v>222</v>
      </c>
      <c r="B110" s="178"/>
      <c r="C110" s="178"/>
      <c r="D110" s="23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>
      <c r="A111" s="178" t="s">
        <v>223</v>
      </c>
      <c r="B111" s="178"/>
      <c r="C111" s="178"/>
      <c r="D111" s="23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>
      <c r="A112" s="178" t="s">
        <v>224</v>
      </c>
      <c r="B112" s="178"/>
      <c r="C112" s="178"/>
      <c r="D112" s="23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>
      <c r="A113" s="178" t="s">
        <v>225</v>
      </c>
      <c r="B113" s="178"/>
      <c r="C113" s="178"/>
      <c r="D113" s="23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>
      <c r="A114" s="178" t="s">
        <v>226</v>
      </c>
      <c r="B114" s="178"/>
      <c r="C114" s="178"/>
      <c r="D114" s="23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>
      <c r="A115" s="178" t="s">
        <v>227</v>
      </c>
      <c r="B115" s="178"/>
      <c r="C115" s="178"/>
      <c r="D115" s="23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>
      <c r="A116" s="178" t="s">
        <v>228</v>
      </c>
      <c r="B116" s="178"/>
      <c r="C116" s="178"/>
      <c r="D116" s="23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>
      <c r="A117" s="178" t="s">
        <v>229</v>
      </c>
      <c r="B117" s="178"/>
      <c r="C117" s="178"/>
      <c r="D117" s="23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>
      <c r="A118" s="178" t="s">
        <v>230</v>
      </c>
      <c r="B118" s="178"/>
      <c r="C118" s="178"/>
      <c r="D118" s="23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>
      <c r="A119" s="178" t="s">
        <v>231</v>
      </c>
      <c r="B119" s="178"/>
      <c r="C119" s="178"/>
      <c r="D119" s="23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>
      <c r="A120" s="178" t="s">
        <v>232</v>
      </c>
      <c r="B120" s="178"/>
      <c r="C120" s="178"/>
      <c r="D120" s="23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>
      <c r="A121" s="178" t="s">
        <v>233</v>
      </c>
      <c r="B121" s="178"/>
      <c r="C121" s="178"/>
      <c r="D121" s="23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>
      <c r="A122" s="178" t="s">
        <v>234</v>
      </c>
      <c r="B122" s="178"/>
      <c r="C122" s="178"/>
      <c r="D122" s="23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>
      <c r="A123" s="178" t="s">
        <v>228</v>
      </c>
      <c r="B123" s="178"/>
      <c r="C123" s="178"/>
      <c r="D123" s="23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>
      <c r="A124" s="178" t="s">
        <v>235</v>
      </c>
      <c r="B124" s="178"/>
      <c r="C124" s="178"/>
      <c r="D124" s="23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>
      <c r="A125" s="178" t="s">
        <v>236</v>
      </c>
      <c r="B125" s="178"/>
      <c r="C125" s="178"/>
      <c r="D125" s="23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>
      <c r="A126" s="178" t="s">
        <v>237</v>
      </c>
      <c r="B126" s="178"/>
      <c r="C126" s="178"/>
      <c r="D126" s="23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>
      <c r="A127" s="178" t="s">
        <v>238</v>
      </c>
      <c r="B127" s="178"/>
      <c r="C127" s="178"/>
      <c r="D127" s="23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>
      <c r="A128" s="178" t="s">
        <v>239</v>
      </c>
      <c r="B128" s="178"/>
      <c r="C128" s="178"/>
      <c r="D128" s="23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>
      <c r="A129" s="178" t="s">
        <v>240</v>
      </c>
      <c r="B129" s="178"/>
      <c r="C129" s="178"/>
      <c r="D129" s="23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>
      <c r="A130" s="178" t="s">
        <v>241</v>
      </c>
      <c r="B130" s="178"/>
      <c r="C130" s="178"/>
      <c r="D130" s="23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>
      <c r="A131" s="178" t="s">
        <v>242</v>
      </c>
      <c r="B131" s="178"/>
      <c r="C131" s="178"/>
      <c r="D131" s="23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3">
      <c r="A132" s="178" t="s">
        <v>243</v>
      </c>
      <c r="B132" s="178"/>
      <c r="C132" s="178"/>
      <c r="D132" s="23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>
      <c r="A133" s="178" t="s">
        <v>244</v>
      </c>
      <c r="B133" s="178"/>
      <c r="C133" s="178"/>
      <c r="D133" s="23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>
      <c r="A134" s="178" t="s">
        <v>245</v>
      </c>
      <c r="B134" s="178"/>
      <c r="C134" s="178"/>
      <c r="D134" s="23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>
      <c r="A135" s="178" t="s">
        <v>246</v>
      </c>
      <c r="B135" s="178"/>
      <c r="C135" s="178"/>
      <c r="D135" s="23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>
      <c r="A136" s="178" t="s">
        <v>247</v>
      </c>
      <c r="B136" s="178"/>
      <c r="C136" s="178"/>
      <c r="D136" s="23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>
      <c r="A137" s="178" t="s">
        <v>248</v>
      </c>
      <c r="B137" s="178"/>
      <c r="C137" s="178"/>
      <c r="D137" s="23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>
      <c r="A138" s="178" t="s">
        <v>249</v>
      </c>
      <c r="B138" s="178"/>
      <c r="C138" s="178"/>
      <c r="D138" s="23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>
      <c r="A139" s="178" t="s">
        <v>250</v>
      </c>
      <c r="B139" s="178"/>
      <c r="C139" s="178"/>
      <c r="D139" s="23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>
      <c r="A140" s="178" t="s">
        <v>251</v>
      </c>
      <c r="B140" s="178"/>
      <c r="C140" s="178"/>
      <c r="D140" s="23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>
      <c r="A141" s="178" t="s">
        <v>252</v>
      </c>
      <c r="B141" s="178"/>
      <c r="C141" s="178"/>
      <c r="D141" s="23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>
      <c r="A142" s="178"/>
      <c r="B142" s="178"/>
      <c r="C142" s="178"/>
      <c r="D142" s="23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>
      <c r="A143" s="178"/>
      <c r="B143" s="178"/>
      <c r="C143" s="178"/>
      <c r="D143" s="23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>
      <c r="A144" s="178"/>
      <c r="B144" s="178"/>
      <c r="C144" s="178"/>
      <c r="D144" s="23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ht="15.75">
      <c r="A145" s="176" t="s">
        <v>253</v>
      </c>
      <c r="B145" s="176"/>
      <c r="C145" s="176"/>
      <c r="D145" s="176"/>
      <c r="E145" s="180"/>
      <c r="F145" s="180"/>
      <c r="G145" s="180"/>
      <c r="H145" s="180"/>
      <c r="I145" s="180"/>
      <c r="J145" s="180"/>
      <c r="K145" s="180"/>
      <c r="L145" s="180"/>
      <c r="M145" s="180"/>
    </row>
    <row r="146" spans="1:13">
      <c r="A146" s="178"/>
      <c r="B146" s="178"/>
      <c r="C146" s="178"/>
      <c r="D146" s="23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>
      <c r="A147" s="182" t="s">
        <v>254</v>
      </c>
      <c r="B147" s="182"/>
      <c r="C147" s="182"/>
      <c r="D147" s="33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>
      <c r="A148" s="178" t="s">
        <v>255</v>
      </c>
      <c r="B148" s="178"/>
      <c r="C148" s="178"/>
      <c r="D148" s="23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>
      <c r="A149" s="178" t="s">
        <v>228</v>
      </c>
      <c r="B149" s="178"/>
      <c r="C149" s="178"/>
      <c r="D149" s="23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>
      <c r="A150" s="182" t="s">
        <v>256</v>
      </c>
      <c r="B150" s="182"/>
      <c r="C150" s="182"/>
      <c r="D150" s="33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>
      <c r="A151" s="182" t="s">
        <v>257</v>
      </c>
      <c r="B151" s="182"/>
      <c r="C151" s="182"/>
      <c r="D151" s="33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>
      <c r="A152" s="183" t="s">
        <v>258</v>
      </c>
      <c r="B152" s="183"/>
      <c r="C152" s="183"/>
      <c r="D152" s="3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>
      <c r="A153" s="182"/>
      <c r="B153" s="182"/>
      <c r="C153" s="182"/>
      <c r="D153" s="33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>
      <c r="A154" s="187"/>
      <c r="B154" s="188"/>
      <c r="C154" s="189"/>
      <c r="D154" s="35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1:13" ht="15.75">
      <c r="A155" s="185" t="s">
        <v>259</v>
      </c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</row>
    <row r="156" spans="1:13">
      <c r="A156" s="187"/>
      <c r="B156" s="188"/>
      <c r="C156" s="189"/>
      <c r="D156" s="35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1:13">
      <c r="A157" s="187"/>
      <c r="B157" s="188"/>
      <c r="C157" s="189"/>
      <c r="D157" s="35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>
      <c r="A158" s="187"/>
      <c r="B158" s="188"/>
      <c r="C158" s="189"/>
      <c r="D158" s="35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>
      <c r="A159" s="187"/>
      <c r="B159" s="188"/>
      <c r="C159" s="189"/>
      <c r="D159" s="35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>
      <c r="A160" s="187"/>
      <c r="B160" s="188"/>
      <c r="C160" s="189"/>
      <c r="D160" s="35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>
      <c r="A161" s="183"/>
      <c r="B161" s="183"/>
      <c r="C161" s="183"/>
      <c r="D161" s="3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>
      <c r="A162" s="184" t="s">
        <v>260</v>
      </c>
      <c r="B162" s="184"/>
      <c r="C162" s="184"/>
      <c r="D162" s="36">
        <v>217</v>
      </c>
      <c r="E162" s="14"/>
      <c r="F162" s="14"/>
      <c r="G162" s="14"/>
      <c r="H162" s="14"/>
      <c r="I162" s="14"/>
      <c r="J162" s="14"/>
      <c r="K162" s="14"/>
      <c r="L162" s="14"/>
      <c r="M162" s="14"/>
    </row>
  </sheetData>
  <mergeCells count="164">
    <mergeCell ref="A161:C161"/>
    <mergeCell ref="A162:C162"/>
    <mergeCell ref="A155:M155"/>
    <mergeCell ref="A156:C156"/>
    <mergeCell ref="A157:C157"/>
    <mergeCell ref="A158:C158"/>
    <mergeCell ref="A159:C159"/>
    <mergeCell ref="A160:C160"/>
    <mergeCell ref="A149:C149"/>
    <mergeCell ref="A150:C150"/>
    <mergeCell ref="A151:C151"/>
    <mergeCell ref="A152:C152"/>
    <mergeCell ref="A153:C153"/>
    <mergeCell ref="A154:C154"/>
    <mergeCell ref="A143:C143"/>
    <mergeCell ref="A144:C144"/>
    <mergeCell ref="A145:M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25:C125"/>
    <mergeCell ref="A126:C126"/>
    <mergeCell ref="A127:C127"/>
    <mergeCell ref="A128:C128"/>
    <mergeCell ref="A129:C129"/>
    <mergeCell ref="A130:C130"/>
    <mergeCell ref="A119:C119"/>
    <mergeCell ref="A120:C120"/>
    <mergeCell ref="A121:C121"/>
    <mergeCell ref="A122:C122"/>
    <mergeCell ref="A123:C123"/>
    <mergeCell ref="A124:C124"/>
    <mergeCell ref="A113:C113"/>
    <mergeCell ref="A114:C114"/>
    <mergeCell ref="A115:C115"/>
    <mergeCell ref="A116:C116"/>
    <mergeCell ref="A117:C117"/>
    <mergeCell ref="A118:C118"/>
    <mergeCell ref="A107:C107"/>
    <mergeCell ref="A108:C108"/>
    <mergeCell ref="A109:C109"/>
    <mergeCell ref="A110:C110"/>
    <mergeCell ref="A111:C111"/>
    <mergeCell ref="A112:C112"/>
    <mergeCell ref="A101:C101"/>
    <mergeCell ref="A102:C102"/>
    <mergeCell ref="A103:C103"/>
    <mergeCell ref="A104:C104"/>
    <mergeCell ref="A105:C105"/>
    <mergeCell ref="A106:C106"/>
    <mergeCell ref="A95:C95"/>
    <mergeCell ref="A96:C96"/>
    <mergeCell ref="A97:C97"/>
    <mergeCell ref="A98:C98"/>
    <mergeCell ref="A99:C99"/>
    <mergeCell ref="A100:C100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M88"/>
    <mergeCell ref="A77:C77"/>
    <mergeCell ref="A78:M78"/>
    <mergeCell ref="A79:C79"/>
    <mergeCell ref="A80:C80"/>
    <mergeCell ref="A81:C81"/>
    <mergeCell ref="A82:C82"/>
    <mergeCell ref="A70:C70"/>
    <mergeCell ref="A71:C71"/>
    <mergeCell ref="A72:C72"/>
    <mergeCell ref="A73:C73"/>
    <mergeCell ref="A74:C74"/>
    <mergeCell ref="A76:C76"/>
    <mergeCell ref="A64:C64"/>
    <mergeCell ref="A65:M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M49"/>
    <mergeCell ref="A50:C50"/>
    <mergeCell ref="A51:C51"/>
    <mergeCell ref="A40:C40"/>
    <mergeCell ref="A41:C41"/>
    <mergeCell ref="A42:C42"/>
    <mergeCell ref="A43:M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M30"/>
    <mergeCell ref="A31:C31"/>
    <mergeCell ref="A32:C32"/>
    <mergeCell ref="A33:C33"/>
    <mergeCell ref="A22:M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3:C13"/>
    <mergeCell ref="A14:C14"/>
    <mergeCell ref="A15:C15"/>
    <mergeCell ref="L6:M6"/>
    <mergeCell ref="G7:H7"/>
    <mergeCell ref="I7:J7"/>
    <mergeCell ref="L7:L8"/>
    <mergeCell ref="M7:M8"/>
    <mergeCell ref="A9:C9"/>
    <mergeCell ref="A2:E4"/>
    <mergeCell ref="A6:C8"/>
    <mergeCell ref="D6:D8"/>
    <mergeCell ref="E6:F7"/>
    <mergeCell ref="G6:J6"/>
    <mergeCell ref="K6:K8"/>
    <mergeCell ref="A10:M10"/>
    <mergeCell ref="A11:C11"/>
    <mergeCell ref="A12:C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8"/>
  <sheetViews>
    <sheetView workbookViewId="0">
      <selection activeCell="U13" sqref="U13"/>
    </sheetView>
  </sheetViews>
  <sheetFormatPr defaultRowHeight="15"/>
  <sheetData>
    <row r="1" spans="1:30">
      <c r="A1" s="37"/>
    </row>
    <row r="2" spans="1:30" ht="18.75">
      <c r="F2" s="38" t="s">
        <v>261</v>
      </c>
    </row>
    <row r="3" spans="1:30" ht="18.75">
      <c r="B3" s="28"/>
      <c r="F3" s="38"/>
    </row>
    <row r="4" spans="1:30" ht="18.75">
      <c r="F4" s="38" t="s">
        <v>262</v>
      </c>
    </row>
    <row r="5" spans="1:30" ht="18.75">
      <c r="F5" s="38" t="s">
        <v>263</v>
      </c>
    </row>
    <row r="6" spans="1:30" ht="15.75" thickBot="1"/>
    <row r="7" spans="1:30">
      <c r="A7" s="192" t="s">
        <v>264</v>
      </c>
      <c r="B7" s="194" t="s">
        <v>265</v>
      </c>
      <c r="C7" s="194" t="s">
        <v>266</v>
      </c>
      <c r="D7" s="196" t="s">
        <v>267</v>
      </c>
      <c r="E7" s="196" t="s">
        <v>268</v>
      </c>
      <c r="F7" s="198" t="s">
        <v>269</v>
      </c>
      <c r="G7" s="199"/>
      <c r="H7" s="200"/>
      <c r="I7" s="201" t="s">
        <v>270</v>
      </c>
      <c r="J7" s="190" t="s">
        <v>271</v>
      </c>
      <c r="K7" s="190" t="s">
        <v>272</v>
      </c>
      <c r="L7" s="190" t="s">
        <v>273</v>
      </c>
      <c r="M7" s="190" t="s">
        <v>274</v>
      </c>
      <c r="N7" s="190" t="s">
        <v>275</v>
      </c>
      <c r="O7" s="190" t="s">
        <v>276</v>
      </c>
      <c r="P7" s="190" t="s">
        <v>277</v>
      </c>
      <c r="Q7" s="190" t="s">
        <v>278</v>
      </c>
      <c r="R7" s="206" t="s">
        <v>279</v>
      </c>
      <c r="S7" s="206"/>
      <c r="T7" s="206"/>
      <c r="U7" s="206"/>
      <c r="V7" s="190" t="s">
        <v>280</v>
      </c>
      <c r="W7" s="205" t="s">
        <v>281</v>
      </c>
      <c r="X7" s="206"/>
      <c r="Y7" s="206"/>
      <c r="Z7" s="203" t="s">
        <v>282</v>
      </c>
      <c r="AA7" s="205" t="s">
        <v>283</v>
      </c>
      <c r="AB7" s="206"/>
      <c r="AC7" s="206"/>
      <c r="AD7" s="39"/>
    </row>
    <row r="8" spans="1:30" ht="25.5">
      <c r="A8" s="193"/>
      <c r="B8" s="195"/>
      <c r="C8" s="195"/>
      <c r="D8" s="197"/>
      <c r="E8" s="197"/>
      <c r="F8" s="40" t="s">
        <v>284</v>
      </c>
      <c r="G8" s="40" t="s">
        <v>285</v>
      </c>
      <c r="H8" s="41" t="s">
        <v>286</v>
      </c>
      <c r="I8" s="202"/>
      <c r="J8" s="191"/>
      <c r="K8" s="191"/>
      <c r="L8" s="191"/>
      <c r="M8" s="191"/>
      <c r="N8" s="191"/>
      <c r="O8" s="191"/>
      <c r="P8" s="191"/>
      <c r="Q8" s="191"/>
      <c r="R8" s="42" t="s">
        <v>287</v>
      </c>
      <c r="S8" s="42" t="s">
        <v>288</v>
      </c>
      <c r="T8" s="42" t="s">
        <v>289</v>
      </c>
      <c r="U8" s="42" t="s">
        <v>288</v>
      </c>
      <c r="V8" s="191"/>
      <c r="W8" s="42" t="s">
        <v>290</v>
      </c>
      <c r="X8" s="42" t="s">
        <v>291</v>
      </c>
      <c r="Y8" s="40" t="s">
        <v>292</v>
      </c>
      <c r="Z8" s="204"/>
      <c r="AA8" s="42" t="s">
        <v>293</v>
      </c>
      <c r="AB8" s="40" t="s">
        <v>294</v>
      </c>
      <c r="AC8" s="40" t="s">
        <v>295</v>
      </c>
      <c r="AD8" s="43"/>
    </row>
  </sheetData>
  <mergeCells count="20">
    <mergeCell ref="Z7:Z8"/>
    <mergeCell ref="AA7:AC7"/>
    <mergeCell ref="O7:O8"/>
    <mergeCell ref="P7:P8"/>
    <mergeCell ref="Q7:Q8"/>
    <mergeCell ref="R7:U7"/>
    <mergeCell ref="V7:V8"/>
    <mergeCell ref="W7:Y7"/>
    <mergeCell ref="N7:N8"/>
    <mergeCell ref="A7:A8"/>
    <mergeCell ref="B7:B8"/>
    <mergeCell ref="C7:C8"/>
    <mergeCell ref="D7:D8"/>
    <mergeCell ref="E7:E8"/>
    <mergeCell ref="F7:H7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8"/>
  <sheetViews>
    <sheetView workbookViewId="0">
      <selection activeCell="L7" sqref="L7"/>
    </sheetView>
  </sheetViews>
  <sheetFormatPr defaultRowHeight="15"/>
  <cols>
    <col min="4" max="4" width="26.85546875" customWidth="1"/>
  </cols>
  <sheetData>
    <row r="1" spans="1:25" ht="15.75">
      <c r="A1" s="44"/>
      <c r="B1" s="44"/>
      <c r="C1" s="45"/>
      <c r="D1" s="215" t="s">
        <v>296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45"/>
    </row>
    <row r="2" spans="1:25">
      <c r="A2" s="44"/>
      <c r="B2" s="44"/>
      <c r="C2" s="45"/>
      <c r="D2" s="216" t="s">
        <v>308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45"/>
    </row>
    <row r="3" spans="1:25">
      <c r="A3" s="44"/>
      <c r="B3" s="44"/>
      <c r="C3" s="45"/>
      <c r="D3" s="46"/>
      <c r="E3" s="45"/>
      <c r="F3" s="45"/>
      <c r="G3" s="45"/>
      <c r="H3" s="45"/>
      <c r="I3" s="45"/>
      <c r="J3" s="45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5"/>
      <c r="X3" s="45"/>
      <c r="Y3" s="45"/>
    </row>
    <row r="4" spans="1:25">
      <c r="A4" s="217"/>
      <c r="B4" s="218"/>
      <c r="C4" s="211" t="s">
        <v>297</v>
      </c>
      <c r="D4" s="211" t="s">
        <v>475</v>
      </c>
      <c r="E4" s="210" t="s">
        <v>298</v>
      </c>
      <c r="F4" s="210"/>
      <c r="G4" s="210"/>
      <c r="H4" s="211" t="s">
        <v>299</v>
      </c>
      <c r="I4" s="211"/>
      <c r="J4" s="211"/>
      <c r="K4" s="211" t="s">
        <v>300</v>
      </c>
      <c r="L4" s="211"/>
      <c r="M4" s="211"/>
      <c r="N4" s="211" t="s">
        <v>301</v>
      </c>
      <c r="O4" s="211"/>
      <c r="P4" s="211"/>
      <c r="Q4" s="207" t="s">
        <v>302</v>
      </c>
      <c r="R4" s="208"/>
      <c r="S4" s="209"/>
      <c r="T4" s="210" t="s">
        <v>303</v>
      </c>
      <c r="U4" s="210"/>
      <c r="V4" s="210"/>
      <c r="W4" s="211" t="s">
        <v>129</v>
      </c>
      <c r="X4" s="211"/>
      <c r="Y4" s="211"/>
    </row>
    <row r="5" spans="1:25">
      <c r="A5" s="217"/>
      <c r="B5" s="219"/>
      <c r="C5" s="211"/>
      <c r="D5" s="211"/>
      <c r="E5" s="47" t="s">
        <v>304</v>
      </c>
      <c r="F5" s="47" t="s">
        <v>305</v>
      </c>
      <c r="G5" s="47" t="s">
        <v>306</v>
      </c>
      <c r="H5" s="48" t="s">
        <v>304</v>
      </c>
      <c r="I5" s="48" t="s">
        <v>305</v>
      </c>
      <c r="J5" s="48" t="s">
        <v>306</v>
      </c>
      <c r="K5" s="48" t="s">
        <v>304</v>
      </c>
      <c r="L5" s="48" t="s">
        <v>305</v>
      </c>
      <c r="M5" s="48" t="s">
        <v>306</v>
      </c>
      <c r="N5" s="48" t="s">
        <v>304</v>
      </c>
      <c r="O5" s="48" t="s">
        <v>305</v>
      </c>
      <c r="P5" s="48" t="s">
        <v>306</v>
      </c>
      <c r="Q5" s="48" t="s">
        <v>304</v>
      </c>
      <c r="R5" s="48" t="s">
        <v>305</v>
      </c>
      <c r="S5" s="48" t="s">
        <v>306</v>
      </c>
      <c r="T5" s="47" t="s">
        <v>304</v>
      </c>
      <c r="U5" s="47" t="s">
        <v>305</v>
      </c>
      <c r="V5" s="47" t="s">
        <v>306</v>
      </c>
      <c r="W5" s="48" t="s">
        <v>304</v>
      </c>
      <c r="X5" s="48" t="s">
        <v>305</v>
      </c>
      <c r="Y5" s="48" t="s">
        <v>306</v>
      </c>
    </row>
    <row r="6" spans="1:25">
      <c r="A6" s="212" t="s">
        <v>307</v>
      </c>
      <c r="B6" s="47">
        <v>1</v>
      </c>
      <c r="C6" s="47">
        <v>1</v>
      </c>
      <c r="D6" s="49"/>
      <c r="E6" s="47"/>
      <c r="F6" s="47"/>
      <c r="G6" s="47"/>
      <c r="H6" s="48"/>
      <c r="I6" s="48"/>
      <c r="J6" s="48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48">
        <f>E6+H6+K6+Q6</f>
        <v>0</v>
      </c>
      <c r="X6" s="48">
        <f>F6+I6+L6+R6</f>
        <v>0</v>
      </c>
      <c r="Y6" s="48">
        <f>G6+J6+M6+S6</f>
        <v>0</v>
      </c>
    </row>
    <row r="7" spans="1:25">
      <c r="A7" s="213"/>
      <c r="B7" s="48">
        <f>B6+1</f>
        <v>2</v>
      </c>
      <c r="C7" s="48">
        <f>C6+1</f>
        <v>2</v>
      </c>
      <c r="D7" s="49"/>
      <c r="E7" s="47"/>
      <c r="F7" s="47"/>
      <c r="G7" s="47"/>
      <c r="H7" s="48"/>
      <c r="I7" s="48"/>
      <c r="J7" s="48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48">
        <f t="shared" ref="W7:Y17" si="0">E7+H7+K7+Q7</f>
        <v>0</v>
      </c>
      <c r="X7" s="48">
        <f t="shared" si="0"/>
        <v>0</v>
      </c>
      <c r="Y7" s="48">
        <f t="shared" si="0"/>
        <v>0</v>
      </c>
    </row>
    <row r="8" spans="1:25">
      <c r="A8" s="213"/>
      <c r="B8" s="48">
        <f t="shared" ref="B8:C17" si="1">B7+1</f>
        <v>3</v>
      </c>
      <c r="C8" s="48">
        <f t="shared" si="1"/>
        <v>3</v>
      </c>
      <c r="D8" s="49"/>
      <c r="E8" s="47"/>
      <c r="F8" s="47"/>
      <c r="G8" s="47"/>
      <c r="H8" s="48"/>
      <c r="I8" s="48"/>
      <c r="J8" s="48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48">
        <f t="shared" si="0"/>
        <v>0</v>
      </c>
      <c r="X8" s="48">
        <f t="shared" si="0"/>
        <v>0</v>
      </c>
      <c r="Y8" s="48">
        <f t="shared" si="0"/>
        <v>0</v>
      </c>
    </row>
    <row r="9" spans="1:25">
      <c r="A9" s="213"/>
      <c r="B9" s="48">
        <f t="shared" si="1"/>
        <v>4</v>
      </c>
      <c r="C9" s="48">
        <f t="shared" si="1"/>
        <v>4</v>
      </c>
      <c r="D9" s="49"/>
      <c r="E9" s="47"/>
      <c r="F9" s="47"/>
      <c r="G9" s="47"/>
      <c r="H9" s="48"/>
      <c r="I9" s="48"/>
      <c r="J9" s="48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48">
        <f t="shared" si="0"/>
        <v>0</v>
      </c>
      <c r="X9" s="48">
        <f t="shared" si="0"/>
        <v>0</v>
      </c>
      <c r="Y9" s="48">
        <f t="shared" si="0"/>
        <v>0</v>
      </c>
    </row>
    <row r="10" spans="1:25">
      <c r="A10" s="213"/>
      <c r="B10" s="48">
        <f t="shared" si="1"/>
        <v>5</v>
      </c>
      <c r="C10" s="48">
        <f t="shared" si="1"/>
        <v>5</v>
      </c>
      <c r="D10" s="49"/>
      <c r="E10" s="47"/>
      <c r="F10" s="47"/>
      <c r="G10" s="47"/>
      <c r="H10" s="48"/>
      <c r="I10" s="48"/>
      <c r="J10" s="48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48">
        <f t="shared" si="0"/>
        <v>0</v>
      </c>
      <c r="X10" s="48">
        <f t="shared" si="0"/>
        <v>0</v>
      </c>
      <c r="Y10" s="48">
        <f t="shared" si="0"/>
        <v>0</v>
      </c>
    </row>
    <row r="11" spans="1:25">
      <c r="A11" s="213"/>
      <c r="B11" s="48">
        <f t="shared" si="1"/>
        <v>6</v>
      </c>
      <c r="C11" s="48">
        <f t="shared" si="1"/>
        <v>6</v>
      </c>
      <c r="D11" s="49"/>
      <c r="E11" s="47"/>
      <c r="F11" s="47"/>
      <c r="G11" s="47"/>
      <c r="H11" s="48"/>
      <c r="I11" s="48"/>
      <c r="J11" s="48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48">
        <f t="shared" si="0"/>
        <v>0</v>
      </c>
      <c r="X11" s="48">
        <f t="shared" si="0"/>
        <v>0</v>
      </c>
      <c r="Y11" s="48">
        <f t="shared" si="0"/>
        <v>0</v>
      </c>
    </row>
    <row r="12" spans="1:25">
      <c r="A12" s="213"/>
      <c r="B12" s="48">
        <f t="shared" si="1"/>
        <v>7</v>
      </c>
      <c r="C12" s="48">
        <f t="shared" si="1"/>
        <v>7</v>
      </c>
      <c r="D12" s="49"/>
      <c r="E12" s="47"/>
      <c r="F12" s="47"/>
      <c r="G12" s="47"/>
      <c r="H12" s="48"/>
      <c r="I12" s="48"/>
      <c r="J12" s="48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48">
        <f t="shared" si="0"/>
        <v>0</v>
      </c>
      <c r="X12" s="48">
        <f t="shared" si="0"/>
        <v>0</v>
      </c>
      <c r="Y12" s="48">
        <f t="shared" si="0"/>
        <v>0</v>
      </c>
    </row>
    <row r="13" spans="1:25">
      <c r="A13" s="213"/>
      <c r="B13" s="48">
        <f t="shared" si="1"/>
        <v>8</v>
      </c>
      <c r="C13" s="48">
        <f t="shared" si="1"/>
        <v>8</v>
      </c>
      <c r="D13" s="49"/>
      <c r="E13" s="47"/>
      <c r="F13" s="47"/>
      <c r="G13" s="47"/>
      <c r="H13" s="48"/>
      <c r="I13" s="48"/>
      <c r="J13" s="48"/>
      <c r="K13" s="5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48">
        <f t="shared" si="0"/>
        <v>0</v>
      </c>
      <c r="X13" s="48">
        <f t="shared" si="0"/>
        <v>0</v>
      </c>
      <c r="Y13" s="48">
        <f t="shared" si="0"/>
        <v>0</v>
      </c>
    </row>
    <row r="14" spans="1:25">
      <c r="A14" s="213"/>
      <c r="B14" s="48">
        <f t="shared" si="1"/>
        <v>9</v>
      </c>
      <c r="C14" s="48">
        <f t="shared" si="1"/>
        <v>9</v>
      </c>
      <c r="D14" s="49"/>
      <c r="E14" s="47"/>
      <c r="F14" s="47"/>
      <c r="G14" s="47"/>
      <c r="H14" s="48"/>
      <c r="I14" s="48"/>
      <c r="J14" s="48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48">
        <f t="shared" si="0"/>
        <v>0</v>
      </c>
      <c r="X14" s="48">
        <f t="shared" si="0"/>
        <v>0</v>
      </c>
      <c r="Y14" s="48">
        <f t="shared" si="0"/>
        <v>0</v>
      </c>
    </row>
    <row r="15" spans="1:25">
      <c r="A15" s="213"/>
      <c r="B15" s="48">
        <f t="shared" si="1"/>
        <v>10</v>
      </c>
      <c r="C15" s="48">
        <f t="shared" si="1"/>
        <v>10</v>
      </c>
      <c r="D15" s="49"/>
      <c r="E15" s="50"/>
      <c r="F15" s="50"/>
      <c r="G15" s="50"/>
      <c r="H15" s="47"/>
      <c r="I15" s="47"/>
      <c r="J15" s="47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48">
        <f t="shared" si="0"/>
        <v>0</v>
      </c>
      <c r="X15" s="48">
        <f t="shared" si="0"/>
        <v>0</v>
      </c>
      <c r="Y15" s="48">
        <f t="shared" si="0"/>
        <v>0</v>
      </c>
    </row>
    <row r="16" spans="1:25">
      <c r="A16" s="213"/>
      <c r="B16" s="48">
        <f t="shared" si="1"/>
        <v>11</v>
      </c>
      <c r="C16" s="48">
        <f t="shared" si="1"/>
        <v>11</v>
      </c>
      <c r="D16" s="49"/>
      <c r="E16" s="47"/>
      <c r="F16" s="47"/>
      <c r="G16" s="47"/>
      <c r="H16" s="48"/>
      <c r="I16" s="48"/>
      <c r="J16" s="48"/>
      <c r="K16" s="50"/>
      <c r="L16" s="50"/>
      <c r="M16" s="50"/>
      <c r="N16" s="47"/>
      <c r="O16" s="47"/>
      <c r="P16" s="47"/>
      <c r="Q16" s="47"/>
      <c r="R16" s="47"/>
      <c r="S16" s="47"/>
      <c r="T16" s="47"/>
      <c r="U16" s="47"/>
      <c r="V16" s="47"/>
      <c r="W16" s="48">
        <f t="shared" si="0"/>
        <v>0</v>
      </c>
      <c r="X16" s="48">
        <f t="shared" si="0"/>
        <v>0</v>
      </c>
      <c r="Y16" s="48">
        <f t="shared" si="0"/>
        <v>0</v>
      </c>
    </row>
    <row r="17" spans="1:25">
      <c r="A17" s="213"/>
      <c r="B17" s="48">
        <f t="shared" si="1"/>
        <v>12</v>
      </c>
      <c r="C17" s="48">
        <f t="shared" si="1"/>
        <v>12</v>
      </c>
      <c r="D17" s="49"/>
      <c r="E17" s="47"/>
      <c r="F17" s="47"/>
      <c r="G17" s="47"/>
      <c r="H17" s="48"/>
      <c r="I17" s="48"/>
      <c r="J17" s="48"/>
      <c r="K17" s="47"/>
      <c r="L17" s="47"/>
      <c r="M17" s="47"/>
      <c r="N17" s="50"/>
      <c r="O17" s="50"/>
      <c r="P17" s="50"/>
      <c r="Q17" s="50"/>
      <c r="R17" s="50"/>
      <c r="S17" s="50"/>
      <c r="T17" s="50"/>
      <c r="U17" s="50"/>
      <c r="V17" s="50"/>
      <c r="W17" s="48">
        <f t="shared" si="0"/>
        <v>0</v>
      </c>
      <c r="X17" s="48">
        <f t="shared" si="0"/>
        <v>0</v>
      </c>
      <c r="Y17" s="48">
        <f t="shared" si="0"/>
        <v>0</v>
      </c>
    </row>
    <row r="18" spans="1:25">
      <c r="A18" s="214"/>
      <c r="B18" s="52"/>
      <c r="C18" s="48"/>
      <c r="D18" s="53" t="s">
        <v>129</v>
      </c>
      <c r="E18" s="54">
        <f>SUM(E6:E17)</f>
        <v>0</v>
      </c>
      <c r="F18" s="54">
        <f t="shared" ref="F18:Y18" si="2">SUM(F6:F17)</f>
        <v>0</v>
      </c>
      <c r="G18" s="54">
        <f t="shared" si="2"/>
        <v>0</v>
      </c>
      <c r="H18" s="54">
        <f t="shared" si="2"/>
        <v>0</v>
      </c>
      <c r="I18" s="54">
        <f t="shared" si="2"/>
        <v>0</v>
      </c>
      <c r="J18" s="54">
        <f t="shared" si="2"/>
        <v>0</v>
      </c>
      <c r="K18" s="54">
        <f t="shared" si="2"/>
        <v>0</v>
      </c>
      <c r="L18" s="54">
        <f t="shared" si="2"/>
        <v>0</v>
      </c>
      <c r="M18" s="54">
        <f t="shared" si="2"/>
        <v>0</v>
      </c>
      <c r="N18" s="54">
        <f t="shared" si="2"/>
        <v>0</v>
      </c>
      <c r="O18" s="54">
        <f t="shared" si="2"/>
        <v>0</v>
      </c>
      <c r="P18" s="54">
        <f t="shared" si="2"/>
        <v>0</v>
      </c>
      <c r="Q18" s="54">
        <f t="shared" si="2"/>
        <v>0</v>
      </c>
      <c r="R18" s="54">
        <f t="shared" si="2"/>
        <v>0</v>
      </c>
      <c r="S18" s="54">
        <f t="shared" si="2"/>
        <v>0</v>
      </c>
      <c r="T18" s="54">
        <f t="shared" si="2"/>
        <v>0</v>
      </c>
      <c r="U18" s="54">
        <f t="shared" si="2"/>
        <v>0</v>
      </c>
      <c r="V18" s="54">
        <f t="shared" si="2"/>
        <v>0</v>
      </c>
      <c r="W18" s="54">
        <f t="shared" si="2"/>
        <v>0</v>
      </c>
      <c r="X18" s="54">
        <f t="shared" si="2"/>
        <v>0</v>
      </c>
      <c r="Y18" s="54">
        <f t="shared" si="2"/>
        <v>0</v>
      </c>
    </row>
  </sheetData>
  <mergeCells count="14">
    <mergeCell ref="Q4:S4"/>
    <mergeCell ref="T4:V4"/>
    <mergeCell ref="W4:Y4"/>
    <mergeCell ref="A6:A18"/>
    <mergeCell ref="D1:X1"/>
    <mergeCell ref="D2:X2"/>
    <mergeCell ref="A4:A5"/>
    <mergeCell ref="B4:B5"/>
    <mergeCell ref="C4:C5"/>
    <mergeCell ref="D4:D5"/>
    <mergeCell ref="E4:G4"/>
    <mergeCell ref="H4:J4"/>
    <mergeCell ref="K4:M4"/>
    <mergeCell ref="N4:P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"/>
  <sheetViews>
    <sheetView workbookViewId="0">
      <selection activeCell="A3" sqref="A3"/>
    </sheetView>
  </sheetViews>
  <sheetFormatPr defaultRowHeight="15"/>
  <sheetData>
    <row r="1" spans="1:22" ht="15.75">
      <c r="A1" s="55"/>
      <c r="B1" s="55"/>
      <c r="C1" s="56"/>
      <c r="D1" s="56"/>
      <c r="E1" s="56" t="s">
        <v>309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>
      <c r="A2" s="230" t="s">
        <v>337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>
      <c r="A4" s="231" t="s">
        <v>310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</row>
    <row r="5" spans="1:22">
      <c r="A5" s="57"/>
      <c r="B5" s="232" t="s">
        <v>311</v>
      </c>
      <c r="C5" s="232"/>
      <c r="D5" s="232"/>
      <c r="E5" s="232"/>
      <c r="F5" s="232"/>
      <c r="G5" s="232"/>
      <c r="H5" s="232"/>
      <c r="I5" s="232"/>
      <c r="J5" s="232"/>
      <c r="K5" s="224" t="s">
        <v>312</v>
      </c>
      <c r="L5" s="225"/>
      <c r="M5" s="225"/>
      <c r="N5" s="225"/>
      <c r="O5" s="225"/>
      <c r="P5" s="225"/>
      <c r="Q5" s="225"/>
      <c r="R5" s="225"/>
      <c r="S5" s="226"/>
      <c r="T5" s="224" t="s">
        <v>313</v>
      </c>
      <c r="U5" s="225"/>
      <c r="V5" s="226"/>
    </row>
    <row r="6" spans="1:22">
      <c r="A6" s="233" t="s">
        <v>314</v>
      </c>
      <c r="B6" s="234" t="s">
        <v>315</v>
      </c>
      <c r="C6" s="234"/>
      <c r="D6" s="234"/>
      <c r="E6" s="220" t="s">
        <v>316</v>
      </c>
      <c r="F6" s="220"/>
      <c r="G6" s="220"/>
      <c r="H6" s="235" t="s">
        <v>317</v>
      </c>
      <c r="I6" s="235"/>
      <c r="J6" s="235"/>
      <c r="K6" s="220" t="s">
        <v>318</v>
      </c>
      <c r="L6" s="220"/>
      <c r="M6" s="220"/>
      <c r="N6" s="220" t="s">
        <v>319</v>
      </c>
      <c r="O6" s="220"/>
      <c r="P6" s="220"/>
      <c r="Q6" s="221" t="s">
        <v>320</v>
      </c>
      <c r="R6" s="222"/>
      <c r="S6" s="223"/>
      <c r="T6" s="224" t="s">
        <v>321</v>
      </c>
      <c r="U6" s="225"/>
      <c r="V6" s="226"/>
    </row>
    <row r="7" spans="1:22">
      <c r="A7" s="234"/>
      <c r="B7" s="58" t="s">
        <v>322</v>
      </c>
      <c r="C7" s="59" t="s">
        <v>305</v>
      </c>
      <c r="D7" s="60" t="s">
        <v>323</v>
      </c>
      <c r="E7" s="58" t="s">
        <v>322</v>
      </c>
      <c r="F7" s="59" t="s">
        <v>305</v>
      </c>
      <c r="G7" s="60" t="s">
        <v>323</v>
      </c>
      <c r="H7" s="58" t="s">
        <v>322</v>
      </c>
      <c r="I7" s="59" t="s">
        <v>305</v>
      </c>
      <c r="J7" s="60" t="s">
        <v>323</v>
      </c>
      <c r="K7" s="58" t="s">
        <v>322</v>
      </c>
      <c r="L7" s="59" t="s">
        <v>305</v>
      </c>
      <c r="M7" s="60" t="s">
        <v>323</v>
      </c>
      <c r="N7" s="58" t="s">
        <v>322</v>
      </c>
      <c r="O7" s="59" t="s">
        <v>305</v>
      </c>
      <c r="P7" s="60" t="s">
        <v>323</v>
      </c>
      <c r="Q7" s="58" t="s">
        <v>322</v>
      </c>
      <c r="R7" s="59" t="s">
        <v>305</v>
      </c>
      <c r="S7" s="60" t="s">
        <v>323</v>
      </c>
      <c r="T7" s="58" t="s">
        <v>322</v>
      </c>
      <c r="U7" s="59" t="s">
        <v>305</v>
      </c>
      <c r="V7" s="60" t="s">
        <v>323</v>
      </c>
    </row>
    <row r="8" spans="1:22">
      <c r="A8" s="61" t="s">
        <v>307</v>
      </c>
      <c r="B8" s="62">
        <f t="shared" ref="B8:V8" si="0">SUM(B9:B10)</f>
        <v>0</v>
      </c>
      <c r="C8" s="62">
        <f t="shared" si="0"/>
        <v>0</v>
      </c>
      <c r="D8" s="62">
        <f t="shared" si="0"/>
        <v>0</v>
      </c>
      <c r="E8" s="62">
        <f t="shared" si="0"/>
        <v>0</v>
      </c>
      <c r="F8" s="62">
        <f t="shared" si="0"/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  <c r="S8" s="62">
        <f t="shared" si="0"/>
        <v>0</v>
      </c>
      <c r="T8" s="62">
        <f t="shared" si="0"/>
        <v>0</v>
      </c>
      <c r="U8" s="62">
        <f t="shared" si="0"/>
        <v>0</v>
      </c>
      <c r="V8" s="62">
        <f t="shared" si="0"/>
        <v>0</v>
      </c>
    </row>
    <row r="9" spans="1:22">
      <c r="A9" s="63" t="s">
        <v>324</v>
      </c>
      <c r="B9" s="64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4"/>
      <c r="R9" s="64"/>
      <c r="S9" s="64"/>
      <c r="T9" s="59"/>
      <c r="U9" s="59"/>
      <c r="V9" s="59"/>
    </row>
    <row r="10" spans="1:22">
      <c r="A10" s="63"/>
      <c r="B10" s="64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4"/>
      <c r="R10" s="64"/>
      <c r="S10" s="64"/>
      <c r="T10" s="59"/>
      <c r="U10" s="59"/>
      <c r="V10" s="59"/>
    </row>
    <row r="11" spans="1:22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2">
      <c r="A12" s="63"/>
      <c r="B12" s="64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4"/>
      <c r="R12" s="64"/>
      <c r="S12" s="64"/>
      <c r="T12" s="59"/>
      <c r="U12" s="59"/>
      <c r="V12" s="59"/>
    </row>
    <row r="13" spans="1:22">
      <c r="A13" s="63"/>
      <c r="B13" s="64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4"/>
      <c r="R13" s="64"/>
      <c r="S13" s="64"/>
      <c r="T13" s="59"/>
      <c r="U13" s="59"/>
      <c r="V13" s="59"/>
    </row>
    <row r="14" spans="1:22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22">
      <c r="A15" s="63"/>
      <c r="B15" s="6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4"/>
      <c r="R15" s="64"/>
      <c r="S15" s="64"/>
      <c r="T15" s="59"/>
      <c r="U15" s="59"/>
      <c r="V15" s="59"/>
    </row>
    <row r="16" spans="1:22">
      <c r="A16" s="63"/>
      <c r="B16" s="64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4"/>
      <c r="R16" s="64"/>
      <c r="S16" s="64"/>
      <c r="T16" s="59"/>
      <c r="U16" s="59"/>
      <c r="V16" s="59"/>
    </row>
    <row r="17" spans="1:22">
      <c r="A17" s="63"/>
      <c r="B17" s="64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4"/>
      <c r="R17" s="64"/>
      <c r="S17" s="64"/>
      <c r="T17" s="59"/>
      <c r="U17" s="59"/>
      <c r="V17" s="59"/>
    </row>
    <row r="18" spans="1:22">
      <c r="A18" s="63"/>
      <c r="B18" s="64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4"/>
      <c r="R18" s="64"/>
      <c r="S18" s="64"/>
      <c r="T18" s="59"/>
      <c r="U18" s="59"/>
      <c r="V18" s="59"/>
    </row>
    <row r="19" spans="1:22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>
      <c r="A20" s="63"/>
      <c r="B20" s="64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4"/>
      <c r="R20" s="64"/>
      <c r="S20" s="64"/>
      <c r="T20" s="59"/>
      <c r="U20" s="59"/>
      <c r="V20" s="59"/>
    </row>
    <row r="21" spans="1:22">
      <c r="A21" s="63"/>
      <c r="B21" s="64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4"/>
      <c r="R21" s="64"/>
      <c r="S21" s="64"/>
      <c r="T21" s="59"/>
      <c r="U21" s="59"/>
      <c r="V21" s="59"/>
    </row>
    <row r="22" spans="1:22">
      <c r="A22" s="65" t="s">
        <v>129</v>
      </c>
      <c r="B22" s="66">
        <f t="shared" ref="B22:V22" si="1">B8+B11+B14+B19</f>
        <v>0</v>
      </c>
      <c r="C22" s="66">
        <f t="shared" si="1"/>
        <v>0</v>
      </c>
      <c r="D22" s="67">
        <f t="shared" si="1"/>
        <v>0</v>
      </c>
      <c r="E22" s="66">
        <f t="shared" si="1"/>
        <v>0</v>
      </c>
      <c r="F22" s="66">
        <f t="shared" si="1"/>
        <v>0</v>
      </c>
      <c r="G22" s="68">
        <f t="shared" si="1"/>
        <v>0</v>
      </c>
      <c r="H22" s="66">
        <f t="shared" si="1"/>
        <v>0</v>
      </c>
      <c r="I22" s="66">
        <f t="shared" si="1"/>
        <v>0</v>
      </c>
      <c r="J22" s="68">
        <f t="shared" si="1"/>
        <v>0</v>
      </c>
      <c r="K22" s="66">
        <f t="shared" si="1"/>
        <v>0</v>
      </c>
      <c r="L22" s="66">
        <f t="shared" si="1"/>
        <v>0</v>
      </c>
      <c r="M22" s="68">
        <f t="shared" si="1"/>
        <v>0</v>
      </c>
      <c r="N22" s="66">
        <f t="shared" si="1"/>
        <v>0</v>
      </c>
      <c r="O22" s="66">
        <f t="shared" si="1"/>
        <v>0</v>
      </c>
      <c r="P22" s="68">
        <f t="shared" si="1"/>
        <v>0</v>
      </c>
      <c r="Q22" s="68">
        <f t="shared" si="1"/>
        <v>0</v>
      </c>
      <c r="R22" s="68">
        <f t="shared" si="1"/>
        <v>0</v>
      </c>
      <c r="S22" s="68">
        <f t="shared" si="1"/>
        <v>0</v>
      </c>
      <c r="T22" s="66">
        <f t="shared" si="1"/>
        <v>0</v>
      </c>
      <c r="U22" s="66">
        <f t="shared" si="1"/>
        <v>0</v>
      </c>
      <c r="V22" s="68">
        <f t="shared" si="1"/>
        <v>0</v>
      </c>
    </row>
    <row r="23" spans="1:22">
      <c r="A23" s="227" t="s">
        <v>325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9"/>
    </row>
    <row r="24" spans="1:2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</row>
    <row r="25" spans="1:22">
      <c r="A25" s="61" t="s">
        <v>307</v>
      </c>
      <c r="B25" s="62">
        <f t="shared" ref="B25:V25" si="2">SUM(B26:B26)</f>
        <v>0</v>
      </c>
      <c r="C25" s="62">
        <f t="shared" si="2"/>
        <v>0</v>
      </c>
      <c r="D25" s="62">
        <f t="shared" si="2"/>
        <v>0</v>
      </c>
      <c r="E25" s="62">
        <f t="shared" si="2"/>
        <v>0</v>
      </c>
      <c r="F25" s="62">
        <f t="shared" si="2"/>
        <v>0</v>
      </c>
      <c r="G25" s="62">
        <f t="shared" si="2"/>
        <v>0</v>
      </c>
      <c r="H25" s="62">
        <f t="shared" si="2"/>
        <v>0</v>
      </c>
      <c r="I25" s="62">
        <f t="shared" si="2"/>
        <v>0</v>
      </c>
      <c r="J25" s="62">
        <f t="shared" si="2"/>
        <v>0</v>
      </c>
      <c r="K25" s="62">
        <f t="shared" si="2"/>
        <v>0</v>
      </c>
      <c r="L25" s="62">
        <f t="shared" si="2"/>
        <v>0</v>
      </c>
      <c r="M25" s="62">
        <f t="shared" si="2"/>
        <v>0</v>
      </c>
      <c r="N25" s="62">
        <f t="shared" si="2"/>
        <v>0</v>
      </c>
      <c r="O25" s="62">
        <f t="shared" si="2"/>
        <v>0</v>
      </c>
      <c r="P25" s="62">
        <f t="shared" si="2"/>
        <v>0</v>
      </c>
      <c r="Q25" s="62">
        <f t="shared" si="2"/>
        <v>0</v>
      </c>
      <c r="R25" s="62">
        <f t="shared" si="2"/>
        <v>0</v>
      </c>
      <c r="S25" s="62">
        <f t="shared" si="2"/>
        <v>0</v>
      </c>
      <c r="T25" s="62">
        <f t="shared" si="2"/>
        <v>0</v>
      </c>
      <c r="U25" s="62">
        <f t="shared" si="2"/>
        <v>0</v>
      </c>
      <c r="V25" s="62">
        <f t="shared" si="2"/>
        <v>0</v>
      </c>
    </row>
    <row r="26" spans="1:22">
      <c r="A26" s="63" t="s">
        <v>326</v>
      </c>
      <c r="B26" s="59"/>
      <c r="C26" s="59"/>
      <c r="D26" s="59"/>
      <c r="E26" s="59"/>
      <c r="F26" s="59"/>
      <c r="G26" s="59"/>
      <c r="H26" s="72"/>
      <c r="I26" s="72"/>
      <c r="J26" s="72"/>
      <c r="K26" s="72"/>
      <c r="L26" s="72"/>
      <c r="M26" s="72"/>
      <c r="N26" s="72"/>
      <c r="O26" s="72"/>
      <c r="P26" s="72"/>
      <c r="Q26" s="64"/>
      <c r="R26" s="64"/>
      <c r="S26" s="64"/>
      <c r="T26" s="59"/>
      <c r="U26" s="59"/>
      <c r="V26" s="59"/>
    </row>
    <row r="27" spans="1:22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2">
      <c r="A28" s="63"/>
      <c r="B28" s="59"/>
      <c r="C28" s="73"/>
      <c r="D28" s="59"/>
      <c r="E28" s="59"/>
      <c r="F28" s="59"/>
      <c r="G28" s="59"/>
      <c r="H28" s="72"/>
      <c r="I28" s="72"/>
      <c r="J28" s="72"/>
      <c r="K28" s="72"/>
      <c r="L28" s="72"/>
      <c r="M28" s="72"/>
      <c r="N28" s="72"/>
      <c r="O28" s="72"/>
      <c r="P28" s="72"/>
      <c r="Q28" s="64"/>
      <c r="R28" s="64"/>
      <c r="S28" s="64"/>
      <c r="T28" s="59"/>
      <c r="U28" s="59"/>
      <c r="V28" s="59"/>
    </row>
    <row r="29" spans="1:22">
      <c r="A29" s="65" t="s">
        <v>129</v>
      </c>
      <c r="B29" s="74">
        <f t="shared" ref="B29:V29" si="3">B27+B25</f>
        <v>0</v>
      </c>
      <c r="C29" s="74">
        <f t="shared" si="3"/>
        <v>0</v>
      </c>
      <c r="D29" s="74">
        <f t="shared" si="3"/>
        <v>0</v>
      </c>
      <c r="E29" s="74">
        <f t="shared" si="3"/>
        <v>0</v>
      </c>
      <c r="F29" s="74">
        <f t="shared" si="3"/>
        <v>0</v>
      </c>
      <c r="G29" s="74">
        <f t="shared" si="3"/>
        <v>0</v>
      </c>
      <c r="H29" s="74">
        <f t="shared" si="3"/>
        <v>0</v>
      </c>
      <c r="I29" s="74">
        <f t="shared" si="3"/>
        <v>0</v>
      </c>
      <c r="J29" s="74">
        <f t="shared" si="3"/>
        <v>0</v>
      </c>
      <c r="K29" s="74">
        <f t="shared" si="3"/>
        <v>0</v>
      </c>
      <c r="L29" s="74">
        <f t="shared" si="3"/>
        <v>0</v>
      </c>
      <c r="M29" s="74">
        <f t="shared" si="3"/>
        <v>0</v>
      </c>
      <c r="N29" s="74">
        <f t="shared" si="3"/>
        <v>0</v>
      </c>
      <c r="O29" s="74">
        <f t="shared" si="3"/>
        <v>0</v>
      </c>
      <c r="P29" s="74">
        <f t="shared" si="3"/>
        <v>0</v>
      </c>
      <c r="Q29" s="74">
        <f t="shared" si="3"/>
        <v>0</v>
      </c>
      <c r="R29" s="74">
        <f t="shared" si="3"/>
        <v>0</v>
      </c>
      <c r="S29" s="74">
        <f t="shared" si="3"/>
        <v>0</v>
      </c>
      <c r="T29" s="74">
        <f t="shared" si="3"/>
        <v>0</v>
      </c>
      <c r="U29" s="74">
        <f t="shared" si="3"/>
        <v>0</v>
      </c>
      <c r="V29" s="74">
        <f t="shared" si="3"/>
        <v>0</v>
      </c>
    </row>
    <row r="30" spans="1:22">
      <c r="A30" s="63"/>
      <c r="B30" s="75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59">
        <f t="shared" ref="T30:V30" si="4">W30+Z30+AC30+AF30+AI30+AL30</f>
        <v>0</v>
      </c>
      <c r="U30" s="59">
        <f t="shared" si="4"/>
        <v>0</v>
      </c>
      <c r="V30" s="59">
        <f t="shared" si="4"/>
        <v>0</v>
      </c>
    </row>
  </sheetData>
  <mergeCells count="14">
    <mergeCell ref="N6:P6"/>
    <mergeCell ref="Q6:S6"/>
    <mergeCell ref="T6:V6"/>
    <mergeCell ref="A23:V23"/>
    <mergeCell ref="A2:V2"/>
    <mergeCell ref="A4:V4"/>
    <mergeCell ref="B5:J5"/>
    <mergeCell ref="K5:S5"/>
    <mergeCell ref="T5:V5"/>
    <mergeCell ref="A6:A7"/>
    <mergeCell ref="B6:D6"/>
    <mergeCell ref="E6:G6"/>
    <mergeCell ref="H6:J6"/>
    <mergeCell ref="K6:M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"/>
  <sheetViews>
    <sheetView workbookViewId="0">
      <selection activeCell="H3" sqref="H3"/>
    </sheetView>
  </sheetViews>
  <sheetFormatPr defaultRowHeight="15"/>
  <sheetData>
    <row r="1" spans="1:18">
      <c r="A1" s="76"/>
      <c r="B1" s="76"/>
      <c r="C1" s="77"/>
      <c r="D1" s="78"/>
      <c r="E1" s="78"/>
      <c r="F1" s="79" t="s">
        <v>327</v>
      </c>
      <c r="G1" s="78"/>
      <c r="H1" s="78"/>
      <c r="I1" s="80"/>
      <c r="J1" s="78"/>
      <c r="K1" s="78"/>
      <c r="L1" s="80"/>
      <c r="M1" s="78"/>
      <c r="N1" s="78"/>
      <c r="O1" s="80"/>
      <c r="P1" s="78"/>
      <c r="Q1" s="78"/>
      <c r="R1" s="80"/>
    </row>
    <row r="2" spans="1:18">
      <c r="A2" s="76"/>
      <c r="B2" s="76"/>
      <c r="C2" s="81"/>
      <c r="D2" s="78"/>
      <c r="E2" s="78"/>
      <c r="F2" s="80"/>
      <c r="G2" s="78"/>
      <c r="H2" s="82" t="s">
        <v>336</v>
      </c>
      <c r="I2" s="80"/>
      <c r="J2" s="78"/>
      <c r="K2" s="78"/>
      <c r="L2" s="80"/>
      <c r="M2" s="78"/>
      <c r="N2" s="78"/>
      <c r="O2" s="80"/>
      <c r="P2" s="78"/>
      <c r="Q2" s="78"/>
      <c r="R2" s="80"/>
    </row>
    <row r="3" spans="1:18">
      <c r="A3" s="76"/>
      <c r="B3" s="76"/>
      <c r="C3" s="81"/>
      <c r="D3" s="78"/>
      <c r="E3" s="78"/>
      <c r="F3" s="80"/>
      <c r="G3" s="78"/>
      <c r="H3" s="82"/>
      <c r="I3" s="80"/>
      <c r="J3" s="78"/>
      <c r="K3" s="78"/>
      <c r="L3" s="80"/>
      <c r="M3" s="78"/>
      <c r="N3" s="78"/>
      <c r="O3" s="80"/>
      <c r="P3" s="78"/>
      <c r="Q3" s="78"/>
      <c r="R3" s="80"/>
    </row>
    <row r="4" spans="1:18">
      <c r="A4" s="240" t="s">
        <v>328</v>
      </c>
      <c r="B4" s="240" t="s">
        <v>328</v>
      </c>
      <c r="C4" s="242" t="s">
        <v>329</v>
      </c>
      <c r="D4" s="238" t="s">
        <v>330</v>
      </c>
      <c r="E4" s="238"/>
      <c r="F4" s="238"/>
      <c r="G4" s="237" t="s">
        <v>331</v>
      </c>
      <c r="H4" s="237"/>
      <c r="I4" s="237"/>
      <c r="J4" s="236" t="s">
        <v>332</v>
      </c>
      <c r="K4" s="237"/>
      <c r="L4" s="237"/>
      <c r="M4" s="236" t="s">
        <v>333</v>
      </c>
      <c r="N4" s="237"/>
      <c r="O4" s="237"/>
      <c r="P4" s="238" t="s">
        <v>334</v>
      </c>
      <c r="Q4" s="239"/>
      <c r="R4" s="239"/>
    </row>
    <row r="5" spans="1:18">
      <c r="A5" s="241"/>
      <c r="B5" s="241"/>
      <c r="C5" s="243"/>
      <c r="D5" s="83" t="s">
        <v>144</v>
      </c>
      <c r="E5" s="83" t="s">
        <v>145</v>
      </c>
      <c r="F5" s="84" t="s">
        <v>323</v>
      </c>
      <c r="G5" s="83" t="s">
        <v>144</v>
      </c>
      <c r="H5" s="83" t="s">
        <v>145</v>
      </c>
      <c r="I5" s="84" t="s">
        <v>323</v>
      </c>
      <c r="J5" s="83" t="s">
        <v>144</v>
      </c>
      <c r="K5" s="83" t="s">
        <v>145</v>
      </c>
      <c r="L5" s="84" t="s">
        <v>323</v>
      </c>
      <c r="M5" s="83" t="s">
        <v>144</v>
      </c>
      <c r="N5" s="83" t="s">
        <v>145</v>
      </c>
      <c r="O5" s="84" t="s">
        <v>323</v>
      </c>
      <c r="P5" s="83" t="s">
        <v>144</v>
      </c>
      <c r="Q5" s="83" t="s">
        <v>145</v>
      </c>
      <c r="R5" s="84" t="s">
        <v>323</v>
      </c>
    </row>
    <row r="6" spans="1:18">
      <c r="A6" s="85">
        <v>1</v>
      </c>
      <c r="B6" s="85">
        <v>1</v>
      </c>
      <c r="C6" s="86" t="s">
        <v>335</v>
      </c>
      <c r="D6" s="87"/>
      <c r="E6" s="87"/>
      <c r="F6" s="88"/>
      <c r="G6" s="89"/>
      <c r="H6" s="83"/>
      <c r="I6" s="84"/>
      <c r="J6" s="83"/>
      <c r="K6" s="83"/>
      <c r="L6" s="84"/>
      <c r="M6" s="83"/>
      <c r="N6" s="83"/>
      <c r="O6" s="84"/>
      <c r="P6" s="83"/>
      <c r="Q6" s="83"/>
      <c r="R6" s="88"/>
    </row>
    <row r="7" spans="1:18">
      <c r="A7" s="85">
        <f t="shared" ref="A7:B9" si="0">A6+1</f>
        <v>2</v>
      </c>
      <c r="B7" s="85">
        <f t="shared" si="0"/>
        <v>2</v>
      </c>
      <c r="C7" s="86"/>
      <c r="D7" s="87"/>
      <c r="E7" s="87"/>
      <c r="F7" s="88"/>
      <c r="G7" s="89"/>
      <c r="H7" s="83"/>
      <c r="I7" s="84"/>
      <c r="J7" s="83"/>
      <c r="K7" s="83"/>
      <c r="L7" s="84"/>
      <c r="M7" s="83"/>
      <c r="N7" s="83"/>
      <c r="O7" s="84"/>
      <c r="P7" s="83"/>
      <c r="Q7" s="83"/>
      <c r="R7" s="88"/>
    </row>
    <row r="8" spans="1:18">
      <c r="A8" s="85">
        <f t="shared" si="0"/>
        <v>3</v>
      </c>
      <c r="B8" s="85">
        <f t="shared" si="0"/>
        <v>3</v>
      </c>
      <c r="C8" s="86"/>
      <c r="D8" s="87"/>
      <c r="E8" s="87"/>
      <c r="F8" s="88"/>
      <c r="G8" s="89"/>
      <c r="H8" s="83"/>
      <c r="I8" s="84"/>
      <c r="J8" s="83"/>
      <c r="K8" s="83"/>
      <c r="L8" s="84"/>
      <c r="M8" s="83"/>
      <c r="N8" s="83"/>
      <c r="O8" s="84"/>
      <c r="P8" s="83"/>
      <c r="Q8" s="83"/>
      <c r="R8" s="88"/>
    </row>
    <row r="9" spans="1:18">
      <c r="A9" s="85">
        <f t="shared" si="0"/>
        <v>4</v>
      </c>
      <c r="B9" s="85">
        <f t="shared" si="0"/>
        <v>4</v>
      </c>
      <c r="C9" s="86"/>
      <c r="D9" s="87"/>
      <c r="E9" s="87"/>
      <c r="F9" s="88"/>
      <c r="G9" s="89"/>
      <c r="H9" s="83"/>
      <c r="I9" s="84"/>
      <c r="J9" s="83"/>
      <c r="K9" s="83"/>
      <c r="L9" s="84"/>
      <c r="M9" s="83"/>
      <c r="N9" s="83"/>
      <c r="O9" s="84"/>
      <c r="P9" s="83"/>
      <c r="Q9" s="83"/>
      <c r="R9" s="88"/>
    </row>
    <row r="10" spans="1:18">
      <c r="A10" s="85"/>
      <c r="B10" s="85"/>
      <c r="C10" s="90" t="s">
        <v>93</v>
      </c>
      <c r="D10" s="91">
        <f>SUM(D6:D9)</f>
        <v>0</v>
      </c>
      <c r="E10" s="91">
        <f t="shared" ref="E10:Q10" si="1">SUM(E6:E9)</f>
        <v>0</v>
      </c>
      <c r="F10" s="92">
        <f t="shared" si="1"/>
        <v>0</v>
      </c>
      <c r="G10" s="91">
        <f t="shared" si="1"/>
        <v>0</v>
      </c>
      <c r="H10" s="91">
        <f t="shared" si="1"/>
        <v>0</v>
      </c>
      <c r="I10" s="92">
        <f t="shared" si="1"/>
        <v>0</v>
      </c>
      <c r="J10" s="91">
        <f t="shared" si="1"/>
        <v>0</v>
      </c>
      <c r="K10" s="91">
        <f t="shared" si="1"/>
        <v>0</v>
      </c>
      <c r="L10" s="92">
        <f t="shared" si="1"/>
        <v>0</v>
      </c>
      <c r="M10" s="91">
        <f t="shared" si="1"/>
        <v>0</v>
      </c>
      <c r="N10" s="91">
        <f t="shared" si="1"/>
        <v>0</v>
      </c>
      <c r="O10" s="92">
        <f t="shared" si="1"/>
        <v>0</v>
      </c>
      <c r="P10" s="91">
        <f t="shared" si="1"/>
        <v>0</v>
      </c>
      <c r="Q10" s="91">
        <f t="shared" si="1"/>
        <v>0</v>
      </c>
      <c r="R10" s="92">
        <v>0</v>
      </c>
    </row>
  </sheetData>
  <mergeCells count="8">
    <mergeCell ref="M4:O4"/>
    <mergeCell ref="P4:R4"/>
    <mergeCell ref="A4:A5"/>
    <mergeCell ref="B4:B5"/>
    <mergeCell ref="C4:C5"/>
    <mergeCell ref="D4:F4"/>
    <mergeCell ref="G4:I4"/>
    <mergeCell ref="J4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F5" sqref="F5"/>
    </sheetView>
  </sheetViews>
  <sheetFormatPr defaultRowHeight="15"/>
  <cols>
    <col min="2" max="2" width="45.42578125" customWidth="1"/>
    <col min="3" max="3" width="15" customWidth="1"/>
    <col min="4" max="4" width="19" customWidth="1"/>
  </cols>
  <sheetData>
    <row r="1" spans="1:4">
      <c r="A1" s="244" t="s">
        <v>374</v>
      </c>
      <c r="B1" s="244"/>
      <c r="C1" s="244"/>
      <c r="D1" s="244"/>
    </row>
    <row r="2" spans="1:4">
      <c r="B2" s="93" t="s">
        <v>338</v>
      </c>
      <c r="C2" s="94"/>
      <c r="D2" s="94"/>
    </row>
    <row r="3" spans="1:4">
      <c r="A3" s="95"/>
      <c r="B3" s="96"/>
    </row>
    <row r="4" spans="1:4" ht="26.25">
      <c r="A4" s="97" t="s">
        <v>339</v>
      </c>
      <c r="B4" s="97" t="s">
        <v>340</v>
      </c>
      <c r="C4" s="97" t="s">
        <v>341</v>
      </c>
      <c r="D4" s="98"/>
    </row>
    <row r="5" spans="1:4" ht="26.25">
      <c r="A5" s="99">
        <v>1</v>
      </c>
      <c r="B5" s="100" t="s">
        <v>342</v>
      </c>
      <c r="C5" s="99" t="s">
        <v>343</v>
      </c>
      <c r="D5" s="99"/>
    </row>
    <row r="6" spans="1:4">
      <c r="A6" s="99">
        <f>A5+1</f>
        <v>2</v>
      </c>
      <c r="B6" s="100" t="s">
        <v>344</v>
      </c>
      <c r="C6" s="99" t="s">
        <v>343</v>
      </c>
      <c r="D6" s="99"/>
    </row>
    <row r="7" spans="1:4">
      <c r="A7" s="99">
        <f t="shared" ref="A7:A39" si="0">A6+1</f>
        <v>3</v>
      </c>
      <c r="B7" s="100" t="s">
        <v>345</v>
      </c>
      <c r="C7" s="99" t="s">
        <v>343</v>
      </c>
      <c r="D7" s="99"/>
    </row>
    <row r="8" spans="1:4">
      <c r="A8" s="99">
        <f t="shared" si="0"/>
        <v>4</v>
      </c>
      <c r="B8" s="100" t="s">
        <v>344</v>
      </c>
      <c r="C8" s="99" t="s">
        <v>343</v>
      </c>
      <c r="D8" s="99"/>
    </row>
    <row r="9" spans="1:4">
      <c r="A9" s="99">
        <f t="shared" si="0"/>
        <v>5</v>
      </c>
      <c r="B9" s="100" t="s">
        <v>346</v>
      </c>
      <c r="C9" s="99" t="s">
        <v>343</v>
      </c>
      <c r="D9" s="99"/>
    </row>
    <row r="10" spans="1:4">
      <c r="A10" s="99">
        <f t="shared" si="0"/>
        <v>6</v>
      </c>
      <c r="B10" s="100" t="s">
        <v>344</v>
      </c>
      <c r="C10" s="99" t="s">
        <v>343</v>
      </c>
      <c r="D10" s="99"/>
    </row>
    <row r="11" spans="1:4">
      <c r="A11" s="99">
        <f t="shared" si="0"/>
        <v>7</v>
      </c>
      <c r="B11" s="100" t="s">
        <v>347</v>
      </c>
      <c r="C11" s="99" t="s">
        <v>343</v>
      </c>
      <c r="D11" s="99"/>
    </row>
    <row r="12" spans="1:4">
      <c r="A12" s="99">
        <f t="shared" si="0"/>
        <v>8</v>
      </c>
      <c r="B12" s="100" t="s">
        <v>344</v>
      </c>
      <c r="C12" s="99" t="s">
        <v>343</v>
      </c>
      <c r="D12" s="99"/>
    </row>
    <row r="13" spans="1:4" ht="39">
      <c r="A13" s="99">
        <f t="shared" si="0"/>
        <v>9</v>
      </c>
      <c r="B13" s="100" t="s">
        <v>348</v>
      </c>
      <c r="C13" s="99" t="s">
        <v>343</v>
      </c>
      <c r="D13" s="99"/>
    </row>
    <row r="14" spans="1:4" ht="26.25">
      <c r="A14" s="99">
        <f t="shared" si="0"/>
        <v>10</v>
      </c>
      <c r="B14" s="100" t="s">
        <v>349</v>
      </c>
      <c r="C14" s="99" t="s">
        <v>343</v>
      </c>
      <c r="D14" s="99"/>
    </row>
    <row r="15" spans="1:4" ht="26.25">
      <c r="A15" s="99">
        <f t="shared" si="0"/>
        <v>11</v>
      </c>
      <c r="B15" s="100" t="s">
        <v>350</v>
      </c>
      <c r="C15" s="99" t="s">
        <v>351</v>
      </c>
      <c r="D15" s="99"/>
    </row>
    <row r="16" spans="1:4" ht="26.25">
      <c r="A16" s="99">
        <f t="shared" si="0"/>
        <v>12</v>
      </c>
      <c r="B16" s="100" t="s">
        <v>352</v>
      </c>
      <c r="C16" s="99" t="s">
        <v>351</v>
      </c>
      <c r="D16" s="99"/>
    </row>
    <row r="17" spans="1:4" ht="39">
      <c r="A17" s="99">
        <f t="shared" si="0"/>
        <v>13</v>
      </c>
      <c r="B17" s="100" t="s">
        <v>353</v>
      </c>
      <c r="C17" s="99" t="s">
        <v>351</v>
      </c>
      <c r="D17" s="99"/>
    </row>
    <row r="18" spans="1:4" ht="26.25">
      <c r="A18" s="99">
        <f t="shared" si="0"/>
        <v>14</v>
      </c>
      <c r="B18" s="100" t="s">
        <v>354</v>
      </c>
      <c r="C18" s="99" t="s">
        <v>351</v>
      </c>
      <c r="D18" s="99"/>
    </row>
    <row r="19" spans="1:4" ht="26.25">
      <c r="A19" s="99">
        <f t="shared" si="0"/>
        <v>15</v>
      </c>
      <c r="B19" s="100" t="s">
        <v>355</v>
      </c>
      <c r="C19" s="99" t="s">
        <v>343</v>
      </c>
      <c r="D19" s="99"/>
    </row>
    <row r="20" spans="1:4" ht="39">
      <c r="A20" s="99">
        <f t="shared" si="0"/>
        <v>16</v>
      </c>
      <c r="B20" s="100" t="s">
        <v>356</v>
      </c>
      <c r="C20" s="99" t="s">
        <v>343</v>
      </c>
      <c r="D20" s="99"/>
    </row>
    <row r="21" spans="1:4" ht="26.25">
      <c r="A21" s="99">
        <f t="shared" si="0"/>
        <v>17</v>
      </c>
      <c r="B21" s="100" t="s">
        <v>357</v>
      </c>
      <c r="C21" s="99" t="s">
        <v>343</v>
      </c>
      <c r="D21" s="99"/>
    </row>
    <row r="22" spans="1:4" ht="26.25">
      <c r="A22" s="99">
        <f t="shared" si="0"/>
        <v>18</v>
      </c>
      <c r="B22" s="100" t="s">
        <v>358</v>
      </c>
      <c r="C22" s="99" t="s">
        <v>343</v>
      </c>
      <c r="D22" s="99"/>
    </row>
    <row r="23" spans="1:4" ht="39">
      <c r="A23" s="99">
        <f t="shared" si="0"/>
        <v>19</v>
      </c>
      <c r="B23" s="100" t="s">
        <v>359</v>
      </c>
      <c r="C23" s="99" t="s">
        <v>343</v>
      </c>
      <c r="D23" s="99"/>
    </row>
    <row r="24" spans="1:4" ht="51.75">
      <c r="A24" s="99">
        <f t="shared" si="0"/>
        <v>20</v>
      </c>
      <c r="B24" s="100" t="s">
        <v>360</v>
      </c>
      <c r="C24" s="99" t="s">
        <v>343</v>
      </c>
      <c r="D24" s="99"/>
    </row>
    <row r="25" spans="1:4" ht="51.75">
      <c r="A25" s="99">
        <f t="shared" si="0"/>
        <v>21</v>
      </c>
      <c r="B25" s="100" t="s">
        <v>361</v>
      </c>
      <c r="C25" s="99" t="s">
        <v>343</v>
      </c>
      <c r="D25" s="99"/>
    </row>
    <row r="26" spans="1:4" ht="39">
      <c r="A26" s="99">
        <f t="shared" si="0"/>
        <v>22</v>
      </c>
      <c r="B26" s="100" t="s">
        <v>362</v>
      </c>
      <c r="C26" s="99" t="s">
        <v>343</v>
      </c>
      <c r="D26" s="99"/>
    </row>
    <row r="27" spans="1:4" ht="51.75">
      <c r="A27" s="99">
        <f t="shared" si="0"/>
        <v>23</v>
      </c>
      <c r="B27" s="100" t="s">
        <v>363</v>
      </c>
      <c r="C27" s="99" t="s">
        <v>343</v>
      </c>
      <c r="D27" s="99"/>
    </row>
    <row r="28" spans="1:4" ht="26.25">
      <c r="A28" s="99">
        <f t="shared" si="0"/>
        <v>24</v>
      </c>
      <c r="B28" s="100" t="s">
        <v>364</v>
      </c>
      <c r="C28" s="99" t="s">
        <v>343</v>
      </c>
      <c r="D28" s="99"/>
    </row>
    <row r="29" spans="1:4" ht="39">
      <c r="A29" s="99">
        <f t="shared" si="0"/>
        <v>25</v>
      </c>
      <c r="B29" s="100" t="s">
        <v>365</v>
      </c>
      <c r="C29" s="99" t="s">
        <v>343</v>
      </c>
      <c r="D29" s="99"/>
    </row>
    <row r="30" spans="1:4" ht="26.25">
      <c r="A30" s="99">
        <f t="shared" si="0"/>
        <v>26</v>
      </c>
      <c r="B30" s="100" t="s">
        <v>366</v>
      </c>
      <c r="C30" s="99" t="s">
        <v>343</v>
      </c>
      <c r="D30" s="99"/>
    </row>
    <row r="31" spans="1:4" ht="26.25">
      <c r="A31" s="99">
        <f t="shared" si="0"/>
        <v>27</v>
      </c>
      <c r="B31" s="100" t="s">
        <v>367</v>
      </c>
      <c r="C31" s="99" t="s">
        <v>343</v>
      </c>
      <c r="D31" s="99"/>
    </row>
    <row r="32" spans="1:4">
      <c r="A32" s="99">
        <f t="shared" si="0"/>
        <v>28</v>
      </c>
      <c r="B32" s="100" t="s">
        <v>368</v>
      </c>
      <c r="C32" s="99" t="s">
        <v>343</v>
      </c>
      <c r="D32" s="99"/>
    </row>
    <row r="33" spans="1:4" ht="26.25">
      <c r="A33" s="99">
        <f t="shared" si="0"/>
        <v>29</v>
      </c>
      <c r="B33" s="100" t="s">
        <v>369</v>
      </c>
      <c r="C33" s="99" t="s">
        <v>343</v>
      </c>
      <c r="D33" s="99"/>
    </row>
    <row r="34" spans="1:4" ht="26.25">
      <c r="A34" s="99">
        <f t="shared" si="0"/>
        <v>30</v>
      </c>
      <c r="B34" s="100" t="s">
        <v>367</v>
      </c>
      <c r="C34" s="99" t="s">
        <v>343</v>
      </c>
      <c r="D34" s="99"/>
    </row>
    <row r="35" spans="1:4">
      <c r="A35" s="99">
        <f t="shared" si="0"/>
        <v>31</v>
      </c>
      <c r="B35" s="100" t="s">
        <v>368</v>
      </c>
      <c r="C35" s="99" t="s">
        <v>343</v>
      </c>
      <c r="D35" s="99"/>
    </row>
    <row r="36" spans="1:4">
      <c r="A36" s="99">
        <f t="shared" si="0"/>
        <v>32</v>
      </c>
      <c r="B36" s="100" t="s">
        <v>370</v>
      </c>
      <c r="C36" s="99" t="s">
        <v>343</v>
      </c>
      <c r="D36" s="99"/>
    </row>
    <row r="37" spans="1:4" ht="26.25">
      <c r="A37" s="99">
        <f t="shared" si="0"/>
        <v>33</v>
      </c>
      <c r="B37" s="100" t="s">
        <v>371</v>
      </c>
      <c r="C37" s="99"/>
      <c r="D37" s="99"/>
    </row>
    <row r="38" spans="1:4" ht="26.25">
      <c r="A38" s="99">
        <f t="shared" si="0"/>
        <v>34</v>
      </c>
      <c r="B38" s="100" t="s">
        <v>372</v>
      </c>
      <c r="C38" s="99" t="s">
        <v>343</v>
      </c>
      <c r="D38" s="99"/>
    </row>
    <row r="39" spans="1:4" ht="26.25">
      <c r="A39" s="99">
        <f t="shared" si="0"/>
        <v>35</v>
      </c>
      <c r="B39" s="101" t="s">
        <v>373</v>
      </c>
      <c r="C39" s="102" t="s">
        <v>343</v>
      </c>
      <c r="D39" s="14"/>
    </row>
  </sheetData>
  <mergeCells count="1">
    <mergeCell ref="A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21"/>
  <sheetViews>
    <sheetView workbookViewId="0">
      <selection activeCell="M25" sqref="M25"/>
    </sheetView>
  </sheetViews>
  <sheetFormatPr defaultRowHeight="15"/>
  <cols>
    <col min="1" max="1" width="26.140625" customWidth="1"/>
  </cols>
  <sheetData>
    <row r="2" spans="1:13">
      <c r="A2" s="245" t="s">
        <v>381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>
      <c r="A3" s="104"/>
      <c r="B3" s="246"/>
      <c r="C3" s="246"/>
      <c r="D3" s="246"/>
      <c r="E3" s="246"/>
      <c r="F3" s="246"/>
      <c r="G3" s="246"/>
      <c r="H3" s="246"/>
      <c r="I3" s="246"/>
      <c r="J3" s="246"/>
      <c r="K3" s="247" t="s">
        <v>382</v>
      </c>
      <c r="L3" s="247"/>
      <c r="M3" s="247"/>
    </row>
    <row r="4" spans="1:13">
      <c r="A4" s="248"/>
      <c r="B4" s="248" t="s">
        <v>383</v>
      </c>
      <c r="C4" s="248"/>
      <c r="D4" s="248"/>
      <c r="E4" s="248" t="s">
        <v>384</v>
      </c>
      <c r="F4" s="248"/>
      <c r="G4" s="248"/>
      <c r="H4" s="249" t="s">
        <v>385</v>
      </c>
      <c r="I4" s="249"/>
      <c r="J4" s="249"/>
      <c r="K4" s="247"/>
      <c r="L4" s="247"/>
      <c r="M4" s="247"/>
    </row>
    <row r="5" spans="1:13" ht="24">
      <c r="A5" s="248"/>
      <c r="B5" s="105" t="s">
        <v>93</v>
      </c>
      <c r="C5" s="106" t="s">
        <v>386</v>
      </c>
      <c r="D5" s="106" t="s">
        <v>387</v>
      </c>
      <c r="E5" s="105" t="s">
        <v>93</v>
      </c>
      <c r="F5" s="106" t="s">
        <v>386</v>
      </c>
      <c r="G5" s="106" t="s">
        <v>387</v>
      </c>
      <c r="H5" s="107" t="s">
        <v>98</v>
      </c>
      <c r="I5" s="108" t="s">
        <v>388</v>
      </c>
      <c r="J5" s="108" t="s">
        <v>389</v>
      </c>
      <c r="K5" s="107" t="s">
        <v>98</v>
      </c>
      <c r="L5" s="108" t="s">
        <v>388</v>
      </c>
      <c r="M5" s="108" t="s">
        <v>389</v>
      </c>
    </row>
    <row r="6" spans="1:13" ht="15.75">
      <c r="A6" s="109" t="s">
        <v>390</v>
      </c>
      <c r="B6" s="110">
        <v>8665</v>
      </c>
      <c r="C6" s="111">
        <v>4650</v>
      </c>
      <c r="D6" s="111">
        <v>4015</v>
      </c>
      <c r="E6" s="110">
        <v>3788</v>
      </c>
      <c r="F6" s="111">
        <v>1146</v>
      </c>
      <c r="G6" s="111">
        <v>2642</v>
      </c>
      <c r="H6" s="112">
        <v>3663</v>
      </c>
      <c r="I6" s="112">
        <v>1911</v>
      </c>
      <c r="J6" s="112">
        <v>1752</v>
      </c>
      <c r="K6" s="110">
        <v>15707</v>
      </c>
      <c r="L6" s="111">
        <v>7517</v>
      </c>
      <c r="M6" s="111">
        <v>8190</v>
      </c>
    </row>
    <row r="7" spans="1:13" ht="15.75">
      <c r="A7" s="109" t="s">
        <v>391</v>
      </c>
      <c r="B7" s="110">
        <v>6225</v>
      </c>
      <c r="C7" s="111">
        <v>3531</v>
      </c>
      <c r="D7" s="111">
        <v>2694</v>
      </c>
      <c r="E7" s="110">
        <v>1962</v>
      </c>
      <c r="F7" s="111">
        <v>623</v>
      </c>
      <c r="G7" s="111">
        <v>1339</v>
      </c>
      <c r="H7" s="112">
        <v>2552</v>
      </c>
      <c r="I7" s="112">
        <v>1328</v>
      </c>
      <c r="J7" s="112">
        <v>1224</v>
      </c>
      <c r="K7" s="110">
        <v>10545</v>
      </c>
      <c r="L7" s="111">
        <v>5380</v>
      </c>
      <c r="M7" s="111">
        <v>5165</v>
      </c>
    </row>
    <row r="8" spans="1:13" ht="15.75">
      <c r="A8" s="109" t="s">
        <v>392</v>
      </c>
      <c r="B8" s="110">
        <v>10477</v>
      </c>
      <c r="C8" s="111">
        <v>5906</v>
      </c>
      <c r="D8" s="111">
        <v>4571</v>
      </c>
      <c r="E8" s="110">
        <v>4171</v>
      </c>
      <c r="F8" s="111">
        <v>1250</v>
      </c>
      <c r="G8" s="111">
        <v>2921</v>
      </c>
      <c r="H8" s="112">
        <v>4171</v>
      </c>
      <c r="I8" s="112">
        <v>2187</v>
      </c>
      <c r="J8" s="112">
        <v>1984</v>
      </c>
      <c r="K8" s="110">
        <v>18472</v>
      </c>
      <c r="L8" s="111">
        <v>9158</v>
      </c>
      <c r="M8" s="111">
        <v>9314</v>
      </c>
    </row>
    <row r="9" spans="1:13" ht="15.75">
      <c r="A9" s="109" t="s">
        <v>393</v>
      </c>
      <c r="B9" s="110">
        <v>5614</v>
      </c>
      <c r="C9" s="111">
        <v>3091</v>
      </c>
      <c r="D9" s="111">
        <v>2523</v>
      </c>
      <c r="E9" s="110">
        <v>2319</v>
      </c>
      <c r="F9" s="111">
        <v>724</v>
      </c>
      <c r="G9" s="111">
        <v>1595</v>
      </c>
      <c r="H9" s="112">
        <v>2220</v>
      </c>
      <c r="I9" s="112">
        <v>1143</v>
      </c>
      <c r="J9" s="112">
        <v>1077</v>
      </c>
      <c r="K9" s="110">
        <v>9983</v>
      </c>
      <c r="L9" s="111">
        <v>4865</v>
      </c>
      <c r="M9" s="111">
        <v>5118</v>
      </c>
    </row>
    <row r="10" spans="1:13" ht="15.75">
      <c r="A10" s="109" t="s">
        <v>394</v>
      </c>
      <c r="B10" s="110">
        <v>5017</v>
      </c>
      <c r="C10" s="111">
        <v>2804</v>
      </c>
      <c r="D10" s="111">
        <v>2213</v>
      </c>
      <c r="E10" s="110">
        <v>1668</v>
      </c>
      <c r="F10" s="111">
        <v>523</v>
      </c>
      <c r="G10" s="111">
        <v>1145</v>
      </c>
      <c r="H10" s="112">
        <v>2018</v>
      </c>
      <c r="I10" s="112">
        <v>1037</v>
      </c>
      <c r="J10" s="112">
        <v>981</v>
      </c>
      <c r="K10" s="110">
        <v>8536</v>
      </c>
      <c r="L10" s="111">
        <v>4272</v>
      </c>
      <c r="M10" s="111">
        <v>4264</v>
      </c>
    </row>
    <row r="11" spans="1:13" ht="15.75">
      <c r="A11" s="109" t="s">
        <v>395</v>
      </c>
      <c r="B11" s="110">
        <v>5566</v>
      </c>
      <c r="C11" s="111">
        <v>3331</v>
      </c>
      <c r="D11" s="111">
        <v>2235</v>
      </c>
      <c r="E11" s="110">
        <v>1951</v>
      </c>
      <c r="F11" s="111">
        <v>617</v>
      </c>
      <c r="G11" s="111">
        <v>1334</v>
      </c>
      <c r="H11" s="112">
        <v>2286</v>
      </c>
      <c r="I11" s="112">
        <v>1191</v>
      </c>
      <c r="J11" s="112">
        <v>1095</v>
      </c>
      <c r="K11" s="110">
        <v>9617</v>
      </c>
      <c r="L11" s="111">
        <v>5031</v>
      </c>
      <c r="M11" s="111">
        <v>4586</v>
      </c>
    </row>
    <row r="12" spans="1:13" ht="15.75">
      <c r="A12" s="109" t="s">
        <v>396</v>
      </c>
      <c r="B12" s="110">
        <v>6030</v>
      </c>
      <c r="C12" s="111">
        <v>3341</v>
      </c>
      <c r="D12" s="111">
        <v>2689</v>
      </c>
      <c r="E12" s="110">
        <v>2445</v>
      </c>
      <c r="F12" s="111">
        <v>745</v>
      </c>
      <c r="G12" s="111">
        <v>1700</v>
      </c>
      <c r="H12" s="112">
        <v>2376</v>
      </c>
      <c r="I12" s="112">
        <v>1239</v>
      </c>
      <c r="J12" s="112">
        <v>1137</v>
      </c>
      <c r="K12" s="110">
        <v>10647</v>
      </c>
      <c r="L12" s="111">
        <v>5214</v>
      </c>
      <c r="M12" s="111">
        <v>5433</v>
      </c>
    </row>
    <row r="13" spans="1:13" ht="15.75">
      <c r="A13" s="109" t="s">
        <v>397</v>
      </c>
      <c r="B13" s="110">
        <v>7103</v>
      </c>
      <c r="C13" s="111">
        <v>3995</v>
      </c>
      <c r="D13" s="111">
        <v>3108</v>
      </c>
      <c r="E13" s="110">
        <v>3101</v>
      </c>
      <c r="F13" s="111">
        <v>974</v>
      </c>
      <c r="G13" s="111">
        <v>2127</v>
      </c>
      <c r="H13" s="112">
        <v>2294</v>
      </c>
      <c r="I13" s="112">
        <v>1154</v>
      </c>
      <c r="J13" s="112">
        <v>1140</v>
      </c>
      <c r="K13" s="110">
        <v>12313</v>
      </c>
      <c r="L13" s="111">
        <v>6038</v>
      </c>
      <c r="M13" s="111">
        <v>6275</v>
      </c>
    </row>
    <row r="14" spans="1:13" ht="15.75">
      <c r="A14" s="109" t="s">
        <v>398</v>
      </c>
      <c r="B14" s="110">
        <v>11783</v>
      </c>
      <c r="C14" s="111">
        <v>6362</v>
      </c>
      <c r="D14" s="111">
        <v>5421</v>
      </c>
      <c r="E14" s="110">
        <v>3880</v>
      </c>
      <c r="F14" s="111">
        <v>1220</v>
      </c>
      <c r="G14" s="111">
        <v>2660</v>
      </c>
      <c r="H14" s="112">
        <v>5142</v>
      </c>
      <c r="I14" s="112">
        <v>2714</v>
      </c>
      <c r="J14" s="112">
        <v>2428</v>
      </c>
      <c r="K14" s="110">
        <v>20430</v>
      </c>
      <c r="L14" s="111">
        <v>10088</v>
      </c>
      <c r="M14" s="111">
        <v>10342</v>
      </c>
    </row>
    <row r="15" spans="1:13" ht="15.75">
      <c r="A15" s="109" t="s">
        <v>399</v>
      </c>
      <c r="B15" s="110">
        <v>7403</v>
      </c>
      <c r="C15" s="111">
        <v>4020</v>
      </c>
      <c r="D15" s="111">
        <v>3383</v>
      </c>
      <c r="E15" s="110">
        <v>2066</v>
      </c>
      <c r="F15" s="111">
        <v>667</v>
      </c>
      <c r="G15" s="111">
        <v>1399</v>
      </c>
      <c r="H15" s="112">
        <v>3381</v>
      </c>
      <c r="I15" s="112">
        <v>1760</v>
      </c>
      <c r="J15" s="112">
        <v>1621</v>
      </c>
      <c r="K15" s="110">
        <v>12574</v>
      </c>
      <c r="L15" s="111">
        <v>6285</v>
      </c>
      <c r="M15" s="111">
        <v>6289</v>
      </c>
    </row>
    <row r="16" spans="1:13" ht="15.75">
      <c r="A16" s="109" t="s">
        <v>400</v>
      </c>
      <c r="B16" s="110">
        <v>5715</v>
      </c>
      <c r="C16" s="111">
        <v>3199</v>
      </c>
      <c r="D16" s="111">
        <v>2516</v>
      </c>
      <c r="E16" s="110">
        <v>2188</v>
      </c>
      <c r="F16" s="111">
        <v>646</v>
      </c>
      <c r="G16" s="111">
        <v>1542</v>
      </c>
      <c r="H16" s="112">
        <v>2251</v>
      </c>
      <c r="I16" s="112">
        <v>1189</v>
      </c>
      <c r="J16" s="112">
        <v>1062</v>
      </c>
      <c r="K16" s="110">
        <v>9972</v>
      </c>
      <c r="L16" s="111">
        <v>4940</v>
      </c>
      <c r="M16" s="111">
        <v>5032</v>
      </c>
    </row>
    <row r="17" spans="1:13" ht="15.75">
      <c r="A17" s="109" t="s">
        <v>401</v>
      </c>
      <c r="B17" s="110">
        <v>9089</v>
      </c>
      <c r="C17" s="111">
        <v>4811</v>
      </c>
      <c r="D17" s="111">
        <v>4278</v>
      </c>
      <c r="E17" s="110">
        <v>3130</v>
      </c>
      <c r="F17" s="111">
        <v>1012</v>
      </c>
      <c r="G17" s="111">
        <v>2118</v>
      </c>
      <c r="H17" s="112">
        <v>3765</v>
      </c>
      <c r="I17" s="112">
        <v>1877</v>
      </c>
      <c r="J17" s="112">
        <v>1888</v>
      </c>
      <c r="K17" s="110">
        <v>15675</v>
      </c>
      <c r="L17" s="111">
        <v>7560</v>
      </c>
      <c r="M17" s="111">
        <v>8115</v>
      </c>
    </row>
    <row r="18" spans="1:13" ht="15.75">
      <c r="A18" s="109" t="s">
        <v>402</v>
      </c>
      <c r="B18" s="110">
        <v>8913</v>
      </c>
      <c r="C18" s="111">
        <v>5480</v>
      </c>
      <c r="D18" s="111">
        <v>3433</v>
      </c>
      <c r="E18" s="110">
        <v>2645</v>
      </c>
      <c r="F18" s="111">
        <v>853</v>
      </c>
      <c r="G18" s="111">
        <v>1792</v>
      </c>
      <c r="H18" s="112">
        <v>3573</v>
      </c>
      <c r="I18" s="112">
        <v>1786</v>
      </c>
      <c r="J18" s="112">
        <v>1787</v>
      </c>
      <c r="K18" s="110">
        <v>14871</v>
      </c>
      <c r="L18" s="111">
        <v>7986</v>
      </c>
      <c r="M18" s="111">
        <v>6885</v>
      </c>
    </row>
    <row r="19" spans="1:13" ht="15.75">
      <c r="A19" s="113" t="s">
        <v>403</v>
      </c>
      <c r="B19" s="114">
        <f>SUM(B6:B18)</f>
        <v>97600</v>
      </c>
      <c r="C19" s="114">
        <f t="shared" ref="C19:G19" si="0">SUM(C6:C18)</f>
        <v>54521</v>
      </c>
      <c r="D19" s="114">
        <f t="shared" si="0"/>
        <v>43079</v>
      </c>
      <c r="E19" s="114">
        <f t="shared" si="0"/>
        <v>35314</v>
      </c>
      <c r="F19" s="114">
        <f t="shared" si="0"/>
        <v>11000</v>
      </c>
      <c r="G19" s="114">
        <f t="shared" si="0"/>
        <v>24314</v>
      </c>
      <c r="H19" s="112">
        <v>39692</v>
      </c>
      <c r="I19" s="112">
        <v>20516</v>
      </c>
      <c r="J19" s="112">
        <v>19176</v>
      </c>
      <c r="K19" s="115">
        <f>SUM(K6:K18)</f>
        <v>169342</v>
      </c>
      <c r="L19" s="115">
        <f t="shared" ref="L19:M19" si="1">SUM(L6:L18)</f>
        <v>84334</v>
      </c>
      <c r="M19" s="115">
        <f t="shared" si="1"/>
        <v>85008</v>
      </c>
    </row>
    <row r="20" spans="1:13" ht="15.75">
      <c r="A20" s="109" t="s">
        <v>404</v>
      </c>
      <c r="B20" s="110">
        <v>60461</v>
      </c>
      <c r="C20" s="111">
        <v>29420</v>
      </c>
      <c r="D20" s="111">
        <v>31041</v>
      </c>
      <c r="E20" s="110">
        <v>23522</v>
      </c>
      <c r="F20" s="111">
        <v>6925</v>
      </c>
      <c r="G20" s="111">
        <v>16597</v>
      </c>
      <c r="H20" s="112">
        <v>27063</v>
      </c>
      <c r="I20" s="112">
        <v>13992</v>
      </c>
      <c r="J20" s="112">
        <v>13071</v>
      </c>
      <c r="K20" s="110">
        <v>108461</v>
      </c>
      <c r="L20" s="111">
        <v>49026</v>
      </c>
      <c r="M20" s="111">
        <v>59435</v>
      </c>
    </row>
    <row r="21" spans="1:13" ht="15.75">
      <c r="A21" s="113" t="s">
        <v>405</v>
      </c>
      <c r="B21" s="116">
        <f>SUM(B19:B20)</f>
        <v>158061</v>
      </c>
      <c r="C21" s="116">
        <f t="shared" ref="C21:G21" si="2">SUM(C19:C20)</f>
        <v>83941</v>
      </c>
      <c r="D21" s="116">
        <f t="shared" si="2"/>
        <v>74120</v>
      </c>
      <c r="E21" s="116">
        <f t="shared" si="2"/>
        <v>58836</v>
      </c>
      <c r="F21" s="116">
        <f t="shared" si="2"/>
        <v>17925</v>
      </c>
      <c r="G21" s="116">
        <f t="shared" si="2"/>
        <v>40911</v>
      </c>
      <c r="H21" s="112">
        <v>66755</v>
      </c>
      <c r="I21" s="112">
        <v>34508</v>
      </c>
      <c r="J21" s="112">
        <v>32247</v>
      </c>
      <c r="K21" s="116">
        <f>SUM(K19:K20)</f>
        <v>277803</v>
      </c>
      <c r="L21" s="116">
        <f t="shared" ref="L21:M21" si="3">SUM(L19:L20)</f>
        <v>133360</v>
      </c>
      <c r="M21" s="116">
        <f t="shared" si="3"/>
        <v>144443</v>
      </c>
    </row>
  </sheetData>
  <mergeCells count="7">
    <mergeCell ref="A2:M2"/>
    <mergeCell ref="B3:J3"/>
    <mergeCell ref="K3:M4"/>
    <mergeCell ref="A4:A5"/>
    <mergeCell ref="B4:D4"/>
    <mergeCell ref="E4:G4"/>
    <mergeCell ref="H4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4"/>
  <sheetViews>
    <sheetView tabSelected="1" topLeftCell="A31" workbookViewId="0">
      <selection activeCell="A14" sqref="A14"/>
    </sheetView>
  </sheetViews>
  <sheetFormatPr defaultRowHeight="15"/>
  <cols>
    <col min="1" max="1" width="28" customWidth="1"/>
    <col min="2" max="2" width="25.42578125" customWidth="1"/>
    <col min="3" max="3" width="27.5703125" customWidth="1"/>
    <col min="4" max="4" width="22.5703125" customWidth="1"/>
  </cols>
  <sheetData>
    <row r="1" spans="1:4" ht="15.75">
      <c r="A1" s="256" t="s">
        <v>412</v>
      </c>
      <c r="B1" s="256"/>
      <c r="C1" s="256"/>
      <c r="D1" s="256"/>
    </row>
    <row r="2" spans="1:4" ht="15.75">
      <c r="A2" s="256" t="s">
        <v>463</v>
      </c>
      <c r="B2" s="256"/>
      <c r="C2" s="256"/>
      <c r="D2" s="256"/>
    </row>
    <row r="3" spans="1:4" ht="15.75">
      <c r="A3" s="256" t="s">
        <v>413</v>
      </c>
      <c r="B3" s="256"/>
      <c r="C3" s="256"/>
      <c r="D3" s="256"/>
    </row>
    <row r="4" spans="1:4" ht="15.75">
      <c r="A4" s="251" t="s">
        <v>414</v>
      </c>
      <c r="B4" s="251"/>
      <c r="C4" s="251"/>
      <c r="D4" s="251"/>
    </row>
    <row r="5" spans="1:4" ht="15.75">
      <c r="A5" s="119" t="s">
        <v>415</v>
      </c>
    </row>
    <row r="6" spans="1:4" ht="15.75">
      <c r="A6" s="251" t="s">
        <v>416</v>
      </c>
      <c r="B6" s="251"/>
      <c r="C6" s="251"/>
      <c r="D6" s="251"/>
    </row>
    <row r="7" spans="1:4" ht="15.75">
      <c r="A7" s="119"/>
    </row>
    <row r="8" spans="1:4" ht="31.5">
      <c r="A8" s="122" t="s">
        <v>417</v>
      </c>
      <c r="B8" s="122" t="s">
        <v>418</v>
      </c>
      <c r="C8" s="122" t="s">
        <v>419</v>
      </c>
      <c r="D8" s="122" t="s">
        <v>420</v>
      </c>
    </row>
    <row r="9" spans="1:4" ht="15.75">
      <c r="A9" s="125" t="s">
        <v>464</v>
      </c>
      <c r="B9" s="122"/>
      <c r="C9" s="123" t="s">
        <v>421</v>
      </c>
      <c r="D9" s="122"/>
    </row>
    <row r="10" spans="1:4" ht="31.5">
      <c r="A10" s="126" t="s">
        <v>465</v>
      </c>
      <c r="B10" s="122"/>
      <c r="C10" s="123" t="s">
        <v>422</v>
      </c>
      <c r="D10" s="122"/>
    </row>
    <row r="11" spans="1:4" ht="15.75">
      <c r="A11" s="125" t="s">
        <v>423</v>
      </c>
      <c r="B11" s="122"/>
      <c r="C11" s="123" t="s">
        <v>424</v>
      </c>
      <c r="D11" s="122"/>
    </row>
    <row r="12" spans="1:4" ht="31.5">
      <c r="A12" s="126" t="s">
        <v>467</v>
      </c>
      <c r="B12" s="122"/>
      <c r="C12" s="123" t="s">
        <v>466</v>
      </c>
      <c r="D12" s="122"/>
    </row>
    <row r="13" spans="1:4" ht="31.5">
      <c r="A13" s="129" t="s">
        <v>476</v>
      </c>
      <c r="B13" s="122"/>
      <c r="C13" s="123" t="s">
        <v>425</v>
      </c>
      <c r="D13" s="122"/>
    </row>
    <row r="14" spans="1:4" ht="31.5">
      <c r="A14" s="125" t="s">
        <v>468</v>
      </c>
      <c r="B14" s="122"/>
      <c r="C14" s="123" t="s">
        <v>426</v>
      </c>
      <c r="D14" s="122"/>
    </row>
    <row r="15" spans="1:4" ht="47.25">
      <c r="A15" s="125" t="s">
        <v>427</v>
      </c>
      <c r="B15" s="122"/>
      <c r="C15" s="123" t="s">
        <v>428</v>
      </c>
      <c r="D15" s="122"/>
    </row>
    <row r="16" spans="1:4" ht="15.75">
      <c r="A16" s="125" t="s">
        <v>469</v>
      </c>
      <c r="B16" s="122"/>
      <c r="C16" s="123" t="s">
        <v>429</v>
      </c>
      <c r="D16" s="122"/>
    </row>
    <row r="17" spans="1:4" ht="15.75">
      <c r="A17" s="125" t="s">
        <v>430</v>
      </c>
      <c r="B17" s="122"/>
      <c r="C17" s="123" t="s">
        <v>431</v>
      </c>
      <c r="D17" s="122"/>
    </row>
    <row r="18" spans="1:4" ht="15.75">
      <c r="A18" s="125" t="s">
        <v>432</v>
      </c>
      <c r="B18" s="122"/>
      <c r="C18" s="123" t="s">
        <v>433</v>
      </c>
      <c r="D18" s="122"/>
    </row>
    <row r="19" spans="1:4" ht="15.75">
      <c r="A19" s="125" t="s">
        <v>434</v>
      </c>
      <c r="B19" s="122"/>
      <c r="C19" s="123" t="s">
        <v>435</v>
      </c>
      <c r="D19" s="122"/>
    </row>
    <row r="20" spans="1:4" ht="15.75">
      <c r="A20" s="125" t="s">
        <v>436</v>
      </c>
      <c r="B20" s="122"/>
      <c r="C20" s="123" t="s">
        <v>437</v>
      </c>
      <c r="D20" s="122"/>
    </row>
    <row r="21" spans="1:4" ht="15.75">
      <c r="A21" s="125">
        <v>61</v>
      </c>
      <c r="B21" s="122"/>
      <c r="C21" s="123" t="s">
        <v>438</v>
      </c>
      <c r="D21" s="122"/>
    </row>
    <row r="22" spans="1:4" ht="15.75" customHeight="1">
      <c r="A22" s="257" t="s">
        <v>439</v>
      </c>
      <c r="B22" s="254"/>
      <c r="C22" s="258" t="s">
        <v>440</v>
      </c>
      <c r="D22" s="254"/>
    </row>
    <row r="23" spans="1:4">
      <c r="A23" s="257"/>
      <c r="B23" s="254"/>
      <c r="C23" s="258"/>
      <c r="D23" s="254"/>
    </row>
    <row r="24" spans="1:4" ht="31.5">
      <c r="A24" s="126" t="s">
        <v>441</v>
      </c>
      <c r="B24" s="122"/>
      <c r="C24" s="124" t="s">
        <v>442</v>
      </c>
      <c r="D24" s="122"/>
    </row>
    <row r="25" spans="1:4" ht="31.5">
      <c r="A25" s="125" t="s">
        <v>470</v>
      </c>
      <c r="B25" s="122"/>
      <c r="C25" s="123" t="s">
        <v>443</v>
      </c>
      <c r="D25" s="122"/>
    </row>
    <row r="26" spans="1:4" ht="15.75">
      <c r="A26" s="125" t="s">
        <v>444</v>
      </c>
      <c r="B26" s="122"/>
      <c r="C26" s="123" t="s">
        <v>445</v>
      </c>
      <c r="D26" s="122"/>
    </row>
    <row r="27" spans="1:4" ht="15.75">
      <c r="A27" s="125" t="s">
        <v>446</v>
      </c>
      <c r="B27" s="122"/>
      <c r="C27" s="123" t="s">
        <v>447</v>
      </c>
      <c r="D27" s="122"/>
    </row>
    <row r="28" spans="1:4" ht="15.75">
      <c r="A28" s="125">
        <v>53</v>
      </c>
      <c r="B28" s="122"/>
      <c r="C28" s="123" t="s">
        <v>448</v>
      </c>
      <c r="D28" s="122"/>
    </row>
    <row r="29" spans="1:4" ht="15.75">
      <c r="A29" s="125" t="s">
        <v>449</v>
      </c>
      <c r="B29" s="254"/>
      <c r="C29" s="258" t="s">
        <v>451</v>
      </c>
      <c r="D29" s="254" t="s">
        <v>452</v>
      </c>
    </row>
    <row r="30" spans="1:4" ht="15.75">
      <c r="A30" s="125" t="s">
        <v>450</v>
      </c>
      <c r="B30" s="254"/>
      <c r="C30" s="258"/>
      <c r="D30" s="254"/>
    </row>
    <row r="31" spans="1:4" ht="47.25" customHeight="1">
      <c r="A31" s="253" t="s">
        <v>453</v>
      </c>
      <c r="B31" s="254"/>
      <c r="C31" s="255" t="s">
        <v>454</v>
      </c>
      <c r="D31" s="254"/>
    </row>
    <row r="32" spans="1:4">
      <c r="A32" s="253"/>
      <c r="B32" s="254"/>
      <c r="C32" s="255"/>
      <c r="D32" s="254"/>
    </row>
    <row r="33" spans="1:4" ht="31.5">
      <c r="A33" s="125" t="s">
        <v>472</v>
      </c>
      <c r="B33" s="122"/>
      <c r="C33" s="124" t="s">
        <v>471</v>
      </c>
      <c r="D33" s="122"/>
    </row>
    <row r="34" spans="1:4" ht="31.5">
      <c r="A34" s="125" t="s">
        <v>455</v>
      </c>
      <c r="B34" s="122"/>
      <c r="C34" s="124" t="s">
        <v>456</v>
      </c>
      <c r="D34" s="122"/>
    </row>
    <row r="35" spans="1:4" ht="15.75">
      <c r="A35" s="118"/>
    </row>
    <row r="36" spans="1:4" ht="30.75" customHeight="1">
      <c r="A36" s="250" t="s">
        <v>473</v>
      </c>
      <c r="B36" s="251"/>
      <c r="C36" s="251"/>
      <c r="D36" s="251"/>
    </row>
    <row r="37" spans="1:4" ht="15.75">
      <c r="A37" s="121"/>
    </row>
    <row r="38" spans="1:4" ht="15.75">
      <c r="A38" s="120" t="s">
        <v>457</v>
      </c>
      <c r="B38" s="120"/>
      <c r="C38" s="120" t="s">
        <v>458</v>
      </c>
    </row>
    <row r="39" spans="1:4" ht="32.25" customHeight="1">
      <c r="A39" s="128"/>
      <c r="B39" s="120"/>
      <c r="C39" s="252" t="s">
        <v>459</v>
      </c>
      <c r="D39" s="252"/>
    </row>
    <row r="40" spans="1:4" ht="15.75">
      <c r="A40" s="120" t="s">
        <v>460</v>
      </c>
      <c r="B40" s="120"/>
      <c r="C40" s="120" t="s">
        <v>460</v>
      </c>
    </row>
    <row r="41" spans="1:4" ht="15.75">
      <c r="A41" s="128"/>
      <c r="B41" s="120"/>
      <c r="C41" s="128"/>
    </row>
    <row r="42" spans="1:4" ht="15.75">
      <c r="A42" s="127"/>
      <c r="B42" s="120"/>
      <c r="C42" s="127" t="s">
        <v>461</v>
      </c>
    </row>
    <row r="43" spans="1:4" ht="15.75">
      <c r="A43" s="120" t="s">
        <v>462</v>
      </c>
      <c r="B43" s="120"/>
      <c r="C43" s="120" t="s">
        <v>462</v>
      </c>
    </row>
    <row r="44" spans="1:4" ht="31.5">
      <c r="A44" s="120" t="s">
        <v>474</v>
      </c>
      <c r="B44" s="120"/>
      <c r="C44" s="120" t="s">
        <v>474</v>
      </c>
    </row>
  </sheetData>
  <mergeCells count="18">
    <mergeCell ref="A22:A23"/>
    <mergeCell ref="B22:B23"/>
    <mergeCell ref="C22:C23"/>
    <mergeCell ref="D22:D23"/>
    <mergeCell ref="B29:B30"/>
    <mergeCell ref="C29:C30"/>
    <mergeCell ref="D29:D30"/>
    <mergeCell ref="A1:D1"/>
    <mergeCell ref="A2:D2"/>
    <mergeCell ref="A3:D3"/>
    <mergeCell ref="A4:D4"/>
    <mergeCell ref="A6:D6"/>
    <mergeCell ref="A36:D36"/>
    <mergeCell ref="C39:D39"/>
    <mergeCell ref="A31:A32"/>
    <mergeCell ref="B31:B32"/>
    <mergeCell ref="C31:C32"/>
    <mergeCell ref="D31:D32"/>
  </mergeCells>
  <pageMargins left="0.7" right="0.7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L7" sqref="L7"/>
    </sheetView>
  </sheetViews>
  <sheetFormatPr defaultRowHeight="15"/>
  <cols>
    <col min="1" max="1" width="6.7109375" customWidth="1"/>
    <col min="2" max="2" width="20.7109375" customWidth="1"/>
    <col min="3" max="3" width="10.7109375" customWidth="1"/>
    <col min="4" max="4" width="25.85546875" customWidth="1"/>
    <col min="5" max="5" width="16.85546875" customWidth="1"/>
    <col min="6" max="6" width="21.5703125" customWidth="1"/>
    <col min="7" max="7" width="23.85546875" customWidth="1"/>
    <col min="8" max="8" width="14.140625" customWidth="1"/>
  </cols>
  <sheetData>
    <row r="1" spans="1:8" ht="25.5" customHeight="1">
      <c r="B1" s="134" t="s">
        <v>410</v>
      </c>
      <c r="C1" s="134"/>
      <c r="D1" s="134"/>
      <c r="E1" s="134"/>
      <c r="F1" s="134"/>
      <c r="G1" s="134"/>
    </row>
    <row r="3" spans="1:8" ht="117.75" customHeight="1">
      <c r="A3" s="16" t="s">
        <v>20</v>
      </c>
      <c r="B3" s="16" t="s">
        <v>0</v>
      </c>
      <c r="C3" s="16" t="s">
        <v>25</v>
      </c>
      <c r="D3" s="16" t="s">
        <v>1</v>
      </c>
      <c r="E3" s="16" t="s">
        <v>17</v>
      </c>
      <c r="F3" s="16" t="s">
        <v>18</v>
      </c>
      <c r="G3" s="16" t="s">
        <v>19</v>
      </c>
      <c r="H3" s="16" t="s">
        <v>2</v>
      </c>
    </row>
    <row r="4" spans="1:8" ht="15.75" customHeight="1">
      <c r="A4" s="135" t="s">
        <v>3</v>
      </c>
      <c r="B4" s="136"/>
      <c r="C4" s="136"/>
      <c r="D4" s="136"/>
      <c r="E4" s="136"/>
      <c r="F4" s="136"/>
      <c r="G4" s="136"/>
      <c r="H4" s="136"/>
    </row>
    <row r="5" spans="1:8" ht="63">
      <c r="A5" s="16" t="s">
        <v>21</v>
      </c>
      <c r="B5" s="16" t="s">
        <v>22</v>
      </c>
      <c r="C5" s="16">
        <v>65</v>
      </c>
      <c r="D5" s="16" t="s">
        <v>409</v>
      </c>
      <c r="E5" s="16"/>
      <c r="F5" s="16" t="s">
        <v>407</v>
      </c>
      <c r="G5" s="16" t="s">
        <v>23</v>
      </c>
      <c r="H5" s="16" t="s">
        <v>24</v>
      </c>
    </row>
    <row r="6" spans="1:8" ht="15.75" customHeight="1">
      <c r="A6" s="135" t="s">
        <v>13</v>
      </c>
      <c r="B6" s="136"/>
      <c r="C6" s="136"/>
      <c r="D6" s="136"/>
      <c r="E6" s="136"/>
      <c r="F6" s="136"/>
      <c r="G6" s="136"/>
      <c r="H6" s="136"/>
    </row>
    <row r="7" spans="1:8" ht="81" customHeight="1">
      <c r="A7" s="16" t="s">
        <v>4</v>
      </c>
      <c r="B7" s="16" t="s">
        <v>22</v>
      </c>
      <c r="C7" s="16">
        <v>65</v>
      </c>
      <c r="D7" s="16" t="s">
        <v>409</v>
      </c>
      <c r="E7" s="16" t="s">
        <v>408</v>
      </c>
      <c r="F7" s="16" t="s">
        <v>9</v>
      </c>
      <c r="G7" s="16" t="s">
        <v>23</v>
      </c>
      <c r="H7" s="16" t="s">
        <v>24</v>
      </c>
    </row>
    <row r="8" spans="1:8" ht="15" customHeight="1"/>
  </sheetData>
  <mergeCells count="3">
    <mergeCell ref="B1:G1"/>
    <mergeCell ref="A6:H6"/>
    <mergeCell ref="A4:H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5"/>
  <sheetViews>
    <sheetView workbookViewId="0">
      <selection activeCell="J15" sqref="J15"/>
    </sheetView>
  </sheetViews>
  <sheetFormatPr defaultRowHeight="15"/>
  <cols>
    <col min="1" max="1" width="6.28515625" customWidth="1"/>
    <col min="2" max="5" width="12.7109375" customWidth="1"/>
    <col min="6" max="6" width="16.85546875" customWidth="1"/>
    <col min="7" max="9" width="12.7109375" customWidth="1"/>
  </cols>
  <sheetData>
    <row r="3" spans="1:9" ht="18.75">
      <c r="C3" s="103" t="s">
        <v>376</v>
      </c>
    </row>
    <row r="4" spans="1:9" ht="121.5" customHeight="1">
      <c r="A4" s="15" t="s">
        <v>131</v>
      </c>
      <c r="B4" s="16" t="s">
        <v>26</v>
      </c>
      <c r="C4" s="16" t="s">
        <v>27</v>
      </c>
      <c r="D4" s="16" t="s">
        <v>33</v>
      </c>
      <c r="E4" s="16" t="s">
        <v>28</v>
      </c>
      <c r="F4" s="16" t="s">
        <v>29</v>
      </c>
      <c r="G4" s="16" t="s">
        <v>34</v>
      </c>
      <c r="H4" s="16" t="s">
        <v>30</v>
      </c>
      <c r="I4" s="16" t="s">
        <v>31</v>
      </c>
    </row>
    <row r="5" spans="1:9" ht="15.75">
      <c r="A5" s="130" t="s">
        <v>32</v>
      </c>
      <c r="B5" s="130"/>
      <c r="C5" s="130"/>
      <c r="D5" s="130"/>
      <c r="E5" s="130"/>
      <c r="F5" s="130"/>
      <c r="G5" s="130"/>
      <c r="H5" s="130"/>
      <c r="I5" s="130"/>
    </row>
  </sheetData>
  <mergeCells count="1">
    <mergeCell ref="A5:I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J9" sqref="J9"/>
    </sheetView>
  </sheetViews>
  <sheetFormatPr defaultRowHeight="15"/>
  <cols>
    <col min="1" max="1" width="7.28515625" customWidth="1"/>
    <col min="2" max="2" width="30.140625" customWidth="1"/>
    <col min="3" max="6" width="17.5703125" customWidth="1"/>
  </cols>
  <sheetData>
    <row r="1" spans="1:6" ht="68.25" customHeight="1">
      <c r="B1" s="137" t="s">
        <v>377</v>
      </c>
      <c r="C1" s="137"/>
      <c r="D1" s="137"/>
      <c r="E1" s="137"/>
    </row>
    <row r="2" spans="1:6" ht="85.5" customHeight="1">
      <c r="A2" s="16" t="s">
        <v>20</v>
      </c>
      <c r="B2" s="16" t="s">
        <v>0</v>
      </c>
      <c r="C2" s="16" t="s">
        <v>35</v>
      </c>
      <c r="D2" s="16" t="s">
        <v>36</v>
      </c>
      <c r="E2" s="16" t="s">
        <v>37</v>
      </c>
      <c r="F2" s="16" t="s">
        <v>378</v>
      </c>
    </row>
    <row r="3" spans="1:6">
      <c r="A3" s="14"/>
      <c r="B3" s="14"/>
      <c r="C3" s="14"/>
      <c r="D3" s="14"/>
      <c r="E3" s="14"/>
      <c r="F3" s="14"/>
    </row>
    <row r="4" spans="1:6">
      <c r="A4" s="14"/>
      <c r="B4" s="14"/>
      <c r="C4" s="14"/>
      <c r="D4" s="14"/>
      <c r="E4" s="14"/>
      <c r="F4" s="14"/>
    </row>
    <row r="5" spans="1:6">
      <c r="A5" s="14"/>
      <c r="B5" s="14"/>
      <c r="C5" s="14"/>
      <c r="D5" s="14"/>
      <c r="E5" s="14"/>
      <c r="F5" s="14"/>
    </row>
    <row r="6" spans="1:6">
      <c r="A6" s="14"/>
      <c r="B6" s="14"/>
      <c r="C6" s="14"/>
      <c r="D6" s="14"/>
      <c r="E6" s="14"/>
      <c r="F6" s="14"/>
    </row>
    <row r="7" spans="1:6">
      <c r="A7" s="14"/>
      <c r="B7" s="14"/>
      <c r="C7" s="14"/>
      <c r="D7" s="14"/>
      <c r="E7" s="14"/>
      <c r="F7" s="14"/>
    </row>
    <row r="8" spans="1:6">
      <c r="A8" s="14"/>
      <c r="B8" s="14"/>
      <c r="C8" s="14"/>
      <c r="D8" s="14"/>
      <c r="E8" s="14"/>
      <c r="F8" s="14"/>
    </row>
    <row r="10" spans="1:6" ht="45" customHeight="1">
      <c r="A10" s="138" t="s">
        <v>379</v>
      </c>
      <c r="B10" s="138"/>
      <c r="C10" s="138"/>
      <c r="D10" s="138"/>
      <c r="E10" s="138"/>
      <c r="F10" s="138"/>
    </row>
  </sheetData>
  <mergeCells count="2">
    <mergeCell ref="B1:E1"/>
    <mergeCell ref="A10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E8"/>
  <sheetViews>
    <sheetView workbookViewId="0">
      <selection activeCell="K16" sqref="K16"/>
    </sheetView>
  </sheetViews>
  <sheetFormatPr defaultRowHeight="15"/>
  <cols>
    <col min="1" max="2" width="17.5703125" customWidth="1"/>
    <col min="3" max="3" width="22.140625" customWidth="1"/>
    <col min="4" max="5" width="17.5703125" customWidth="1"/>
  </cols>
  <sheetData>
    <row r="2" spans="1:5" ht="18.75">
      <c r="A2" s="28" t="s">
        <v>380</v>
      </c>
    </row>
    <row r="3" spans="1:5" ht="18.75">
      <c r="B3" s="103"/>
    </row>
    <row r="4" spans="1:5" ht="146.25" customHeight="1">
      <c r="A4" s="16" t="s">
        <v>38</v>
      </c>
      <c r="B4" s="16" t="s">
        <v>39</v>
      </c>
      <c r="C4" s="16" t="s">
        <v>42</v>
      </c>
      <c r="D4" s="16" t="s">
        <v>43</v>
      </c>
      <c r="E4" s="16" t="s">
        <v>40</v>
      </c>
    </row>
    <row r="5" spans="1:5" ht="15.75">
      <c r="A5" s="16">
        <v>1</v>
      </c>
      <c r="B5" s="16">
        <v>2</v>
      </c>
      <c r="C5" s="16">
        <v>3</v>
      </c>
      <c r="D5" s="16">
        <v>4</v>
      </c>
      <c r="E5" s="16">
        <v>5</v>
      </c>
    </row>
    <row r="6" spans="1:5" ht="15.75">
      <c r="A6" s="16"/>
      <c r="B6" s="16"/>
      <c r="C6" s="16"/>
      <c r="D6" s="16"/>
      <c r="E6" s="16"/>
    </row>
    <row r="7" spans="1:5" ht="15.75">
      <c r="A7" s="16"/>
      <c r="B7" s="16"/>
      <c r="C7" s="16"/>
      <c r="D7" s="16"/>
      <c r="E7" s="16"/>
    </row>
    <row r="8" spans="1:5" ht="15.75">
      <c r="A8" s="130" t="s">
        <v>41</v>
      </c>
      <c r="B8" s="130"/>
      <c r="C8" s="130"/>
      <c r="D8" s="130"/>
      <c r="E8" s="130"/>
    </row>
  </sheetData>
  <mergeCells count="2">
    <mergeCell ref="A8:C8"/>
    <mergeCell ref="D8:E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7"/>
  <sheetViews>
    <sheetView workbookViewId="0">
      <selection activeCell="F30" sqref="F30"/>
    </sheetView>
  </sheetViews>
  <sheetFormatPr defaultRowHeight="15"/>
  <cols>
    <col min="1" max="1" width="21.85546875" customWidth="1"/>
    <col min="2" max="2" width="25.7109375" customWidth="1"/>
    <col min="3" max="3" width="24.140625" customWidth="1"/>
    <col min="4" max="4" width="24.85546875" customWidth="1"/>
  </cols>
  <sheetData>
    <row r="2" spans="1:4">
      <c r="A2" s="14"/>
      <c r="B2" s="139" t="s">
        <v>44</v>
      </c>
      <c r="C2" s="139"/>
      <c r="D2" s="139"/>
    </row>
    <row r="3" spans="1:4">
      <c r="A3" s="14"/>
      <c r="B3" s="139"/>
      <c r="C3" s="139"/>
      <c r="D3" s="139"/>
    </row>
    <row r="4" spans="1:4" ht="78.75">
      <c r="A4" s="14"/>
      <c r="B4" s="18" t="s">
        <v>49</v>
      </c>
      <c r="C4" s="18" t="s">
        <v>50</v>
      </c>
      <c r="D4" s="18" t="s">
        <v>45</v>
      </c>
    </row>
    <row r="5" spans="1:4" ht="15.75">
      <c r="A5" s="19" t="s">
        <v>46</v>
      </c>
      <c r="B5" s="14"/>
      <c r="C5" s="19"/>
      <c r="D5" s="19"/>
    </row>
    <row r="6" spans="1:4" ht="15.75">
      <c r="A6" s="19" t="s">
        <v>47</v>
      </c>
      <c r="B6" s="14"/>
      <c r="C6" s="19"/>
      <c r="D6" s="19"/>
    </row>
    <row r="7" spans="1:4" ht="15.75">
      <c r="A7" s="19" t="s">
        <v>48</v>
      </c>
      <c r="B7" s="14"/>
      <c r="C7" s="19"/>
      <c r="D7" s="19"/>
    </row>
  </sheetData>
  <mergeCells count="1">
    <mergeCell ref="B2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E5"/>
  <sheetViews>
    <sheetView workbookViewId="0">
      <selection activeCell="H17" sqref="H17"/>
    </sheetView>
  </sheetViews>
  <sheetFormatPr defaultRowHeight="15"/>
  <cols>
    <col min="1" max="1" width="19.140625" customWidth="1"/>
    <col min="2" max="2" width="31" customWidth="1"/>
    <col min="3" max="3" width="26.7109375" customWidth="1"/>
    <col min="4" max="4" width="25.85546875" customWidth="1"/>
  </cols>
  <sheetData>
    <row r="2" spans="1:5" ht="18.75">
      <c r="A2" s="140" t="s">
        <v>411</v>
      </c>
      <c r="B2" s="140"/>
      <c r="C2" s="140"/>
      <c r="D2" s="140"/>
    </row>
    <row r="3" spans="1:5" ht="18.75">
      <c r="A3" s="117"/>
      <c r="B3" s="117"/>
      <c r="C3" s="117"/>
      <c r="D3" s="117"/>
    </row>
    <row r="4" spans="1:5" ht="59.25" customHeight="1">
      <c r="A4" s="17" t="s">
        <v>20</v>
      </c>
      <c r="B4" s="17" t="s">
        <v>0</v>
      </c>
      <c r="C4" s="17" t="s">
        <v>54</v>
      </c>
      <c r="D4" s="19" t="s">
        <v>51</v>
      </c>
      <c r="E4" s="20"/>
    </row>
    <row r="5" spans="1:5" ht="80.25" customHeight="1">
      <c r="A5" s="130" t="s">
        <v>52</v>
      </c>
      <c r="B5" s="130"/>
      <c r="C5" s="130" t="s">
        <v>53</v>
      </c>
      <c r="D5" s="130"/>
      <c r="E5" s="20"/>
    </row>
  </sheetData>
  <mergeCells count="3">
    <mergeCell ref="A5:B5"/>
    <mergeCell ref="C5:D5"/>
    <mergeCell ref="A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C4"/>
  <sheetViews>
    <sheetView workbookViewId="0">
      <selection activeCell="P16" sqref="P16"/>
    </sheetView>
  </sheetViews>
  <sheetFormatPr defaultRowHeight="15"/>
  <cols>
    <col min="2" max="2" width="26" customWidth="1"/>
    <col min="3" max="3" width="28.140625" customWidth="1"/>
  </cols>
  <sheetData>
    <row r="1" spans="2:3" ht="18.75">
      <c r="B1" s="28" t="s">
        <v>406</v>
      </c>
    </row>
    <row r="3" spans="2:3" ht="47.25">
      <c r="B3" s="21" t="s">
        <v>132</v>
      </c>
      <c r="C3" s="17" t="s">
        <v>56</v>
      </c>
    </row>
    <row r="4" spans="2:3" ht="25.5" customHeight="1">
      <c r="B4" s="141" t="s">
        <v>55</v>
      </c>
      <c r="C4" s="141"/>
    </row>
  </sheetData>
  <mergeCells count="1">
    <mergeCell ref="B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F23" sqref="F23"/>
    </sheetView>
  </sheetViews>
  <sheetFormatPr defaultRowHeight="15"/>
  <cols>
    <col min="1" max="1" width="5.85546875" customWidth="1"/>
    <col min="2" max="2" width="43.5703125" customWidth="1"/>
    <col min="3" max="4" width="15.7109375" customWidth="1"/>
    <col min="257" max="257" width="5.85546875" customWidth="1"/>
    <col min="258" max="258" width="43.5703125" customWidth="1"/>
    <col min="259" max="260" width="15.7109375" customWidth="1"/>
    <col min="513" max="513" width="5.85546875" customWidth="1"/>
    <col min="514" max="514" width="43.5703125" customWidth="1"/>
    <col min="515" max="516" width="15.7109375" customWidth="1"/>
    <col min="769" max="769" width="5.85546875" customWidth="1"/>
    <col min="770" max="770" width="43.5703125" customWidth="1"/>
    <col min="771" max="772" width="15.7109375" customWidth="1"/>
    <col min="1025" max="1025" width="5.85546875" customWidth="1"/>
    <col min="1026" max="1026" width="43.5703125" customWidth="1"/>
    <col min="1027" max="1028" width="15.7109375" customWidth="1"/>
    <col min="1281" max="1281" width="5.85546875" customWidth="1"/>
    <col min="1282" max="1282" width="43.5703125" customWidth="1"/>
    <col min="1283" max="1284" width="15.7109375" customWidth="1"/>
    <col min="1537" max="1537" width="5.85546875" customWidth="1"/>
    <col min="1538" max="1538" width="43.5703125" customWidth="1"/>
    <col min="1539" max="1540" width="15.7109375" customWidth="1"/>
    <col min="1793" max="1793" width="5.85546875" customWidth="1"/>
    <col min="1794" max="1794" width="43.5703125" customWidth="1"/>
    <col min="1795" max="1796" width="15.7109375" customWidth="1"/>
    <col min="2049" max="2049" width="5.85546875" customWidth="1"/>
    <col min="2050" max="2050" width="43.5703125" customWidth="1"/>
    <col min="2051" max="2052" width="15.7109375" customWidth="1"/>
    <col min="2305" max="2305" width="5.85546875" customWidth="1"/>
    <col min="2306" max="2306" width="43.5703125" customWidth="1"/>
    <col min="2307" max="2308" width="15.7109375" customWidth="1"/>
    <col min="2561" max="2561" width="5.85546875" customWidth="1"/>
    <col min="2562" max="2562" width="43.5703125" customWidth="1"/>
    <col min="2563" max="2564" width="15.7109375" customWidth="1"/>
    <col min="2817" max="2817" width="5.85546875" customWidth="1"/>
    <col min="2818" max="2818" width="43.5703125" customWidth="1"/>
    <col min="2819" max="2820" width="15.7109375" customWidth="1"/>
    <col min="3073" max="3073" width="5.85546875" customWidth="1"/>
    <col min="3074" max="3074" width="43.5703125" customWidth="1"/>
    <col min="3075" max="3076" width="15.7109375" customWidth="1"/>
    <col min="3329" max="3329" width="5.85546875" customWidth="1"/>
    <col min="3330" max="3330" width="43.5703125" customWidth="1"/>
    <col min="3331" max="3332" width="15.7109375" customWidth="1"/>
    <col min="3585" max="3585" width="5.85546875" customWidth="1"/>
    <col min="3586" max="3586" width="43.5703125" customWidth="1"/>
    <col min="3587" max="3588" width="15.7109375" customWidth="1"/>
    <col min="3841" max="3841" width="5.85546875" customWidth="1"/>
    <col min="3842" max="3842" width="43.5703125" customWidth="1"/>
    <col min="3843" max="3844" width="15.7109375" customWidth="1"/>
    <col min="4097" max="4097" width="5.85546875" customWidth="1"/>
    <col min="4098" max="4098" width="43.5703125" customWidth="1"/>
    <col min="4099" max="4100" width="15.7109375" customWidth="1"/>
    <col min="4353" max="4353" width="5.85546875" customWidth="1"/>
    <col min="4354" max="4354" width="43.5703125" customWidth="1"/>
    <col min="4355" max="4356" width="15.7109375" customWidth="1"/>
    <col min="4609" max="4609" width="5.85546875" customWidth="1"/>
    <col min="4610" max="4610" width="43.5703125" customWidth="1"/>
    <col min="4611" max="4612" width="15.7109375" customWidth="1"/>
    <col min="4865" max="4865" width="5.85546875" customWidth="1"/>
    <col min="4866" max="4866" width="43.5703125" customWidth="1"/>
    <col min="4867" max="4868" width="15.7109375" customWidth="1"/>
    <col min="5121" max="5121" width="5.85546875" customWidth="1"/>
    <col min="5122" max="5122" width="43.5703125" customWidth="1"/>
    <col min="5123" max="5124" width="15.7109375" customWidth="1"/>
    <col min="5377" max="5377" width="5.85546875" customWidth="1"/>
    <col min="5378" max="5378" width="43.5703125" customWidth="1"/>
    <col min="5379" max="5380" width="15.7109375" customWidth="1"/>
    <col min="5633" max="5633" width="5.85546875" customWidth="1"/>
    <col min="5634" max="5634" width="43.5703125" customWidth="1"/>
    <col min="5635" max="5636" width="15.7109375" customWidth="1"/>
    <col min="5889" max="5889" width="5.85546875" customWidth="1"/>
    <col min="5890" max="5890" width="43.5703125" customWidth="1"/>
    <col min="5891" max="5892" width="15.7109375" customWidth="1"/>
    <col min="6145" max="6145" width="5.85546875" customWidth="1"/>
    <col min="6146" max="6146" width="43.5703125" customWidth="1"/>
    <col min="6147" max="6148" width="15.7109375" customWidth="1"/>
    <col min="6401" max="6401" width="5.85546875" customWidth="1"/>
    <col min="6402" max="6402" width="43.5703125" customWidth="1"/>
    <col min="6403" max="6404" width="15.7109375" customWidth="1"/>
    <col min="6657" max="6657" width="5.85546875" customWidth="1"/>
    <col min="6658" max="6658" width="43.5703125" customWidth="1"/>
    <col min="6659" max="6660" width="15.7109375" customWidth="1"/>
    <col min="6913" max="6913" width="5.85546875" customWidth="1"/>
    <col min="6914" max="6914" width="43.5703125" customWidth="1"/>
    <col min="6915" max="6916" width="15.7109375" customWidth="1"/>
    <col min="7169" max="7169" width="5.85546875" customWidth="1"/>
    <col min="7170" max="7170" width="43.5703125" customWidth="1"/>
    <col min="7171" max="7172" width="15.7109375" customWidth="1"/>
    <col min="7425" max="7425" width="5.85546875" customWidth="1"/>
    <col min="7426" max="7426" width="43.5703125" customWidth="1"/>
    <col min="7427" max="7428" width="15.7109375" customWidth="1"/>
    <col min="7681" max="7681" width="5.85546875" customWidth="1"/>
    <col min="7682" max="7682" width="43.5703125" customWidth="1"/>
    <col min="7683" max="7684" width="15.7109375" customWidth="1"/>
    <col min="7937" max="7937" width="5.85546875" customWidth="1"/>
    <col min="7938" max="7938" width="43.5703125" customWidth="1"/>
    <col min="7939" max="7940" width="15.7109375" customWidth="1"/>
    <col min="8193" max="8193" width="5.85546875" customWidth="1"/>
    <col min="8194" max="8194" width="43.5703125" customWidth="1"/>
    <col min="8195" max="8196" width="15.7109375" customWidth="1"/>
    <col min="8449" max="8449" width="5.85546875" customWidth="1"/>
    <col min="8450" max="8450" width="43.5703125" customWidth="1"/>
    <col min="8451" max="8452" width="15.7109375" customWidth="1"/>
    <col min="8705" max="8705" width="5.85546875" customWidth="1"/>
    <col min="8706" max="8706" width="43.5703125" customWidth="1"/>
    <col min="8707" max="8708" width="15.7109375" customWidth="1"/>
    <col min="8961" max="8961" width="5.85546875" customWidth="1"/>
    <col min="8962" max="8962" width="43.5703125" customWidth="1"/>
    <col min="8963" max="8964" width="15.7109375" customWidth="1"/>
    <col min="9217" max="9217" width="5.85546875" customWidth="1"/>
    <col min="9218" max="9218" width="43.5703125" customWidth="1"/>
    <col min="9219" max="9220" width="15.7109375" customWidth="1"/>
    <col min="9473" max="9473" width="5.85546875" customWidth="1"/>
    <col min="9474" max="9474" width="43.5703125" customWidth="1"/>
    <col min="9475" max="9476" width="15.7109375" customWidth="1"/>
    <col min="9729" max="9729" width="5.85546875" customWidth="1"/>
    <col min="9730" max="9730" width="43.5703125" customWidth="1"/>
    <col min="9731" max="9732" width="15.7109375" customWidth="1"/>
    <col min="9985" max="9985" width="5.85546875" customWidth="1"/>
    <col min="9986" max="9986" width="43.5703125" customWidth="1"/>
    <col min="9987" max="9988" width="15.7109375" customWidth="1"/>
    <col min="10241" max="10241" width="5.85546875" customWidth="1"/>
    <col min="10242" max="10242" width="43.5703125" customWidth="1"/>
    <col min="10243" max="10244" width="15.7109375" customWidth="1"/>
    <col min="10497" max="10497" width="5.85546875" customWidth="1"/>
    <col min="10498" max="10498" width="43.5703125" customWidth="1"/>
    <col min="10499" max="10500" width="15.7109375" customWidth="1"/>
    <col min="10753" max="10753" width="5.85546875" customWidth="1"/>
    <col min="10754" max="10754" width="43.5703125" customWidth="1"/>
    <col min="10755" max="10756" width="15.7109375" customWidth="1"/>
    <col min="11009" max="11009" width="5.85546875" customWidth="1"/>
    <col min="11010" max="11010" width="43.5703125" customWidth="1"/>
    <col min="11011" max="11012" width="15.7109375" customWidth="1"/>
    <col min="11265" max="11265" width="5.85546875" customWidth="1"/>
    <col min="11266" max="11266" width="43.5703125" customWidth="1"/>
    <col min="11267" max="11268" width="15.7109375" customWidth="1"/>
    <col min="11521" max="11521" width="5.85546875" customWidth="1"/>
    <col min="11522" max="11522" width="43.5703125" customWidth="1"/>
    <col min="11523" max="11524" width="15.7109375" customWidth="1"/>
    <col min="11777" max="11777" width="5.85546875" customWidth="1"/>
    <col min="11778" max="11778" width="43.5703125" customWidth="1"/>
    <col min="11779" max="11780" width="15.7109375" customWidth="1"/>
    <col min="12033" max="12033" width="5.85546875" customWidth="1"/>
    <col min="12034" max="12034" width="43.5703125" customWidth="1"/>
    <col min="12035" max="12036" width="15.7109375" customWidth="1"/>
    <col min="12289" max="12289" width="5.85546875" customWidth="1"/>
    <col min="12290" max="12290" width="43.5703125" customWidth="1"/>
    <col min="12291" max="12292" width="15.7109375" customWidth="1"/>
    <col min="12545" max="12545" width="5.85546875" customWidth="1"/>
    <col min="12546" max="12546" width="43.5703125" customWidth="1"/>
    <col min="12547" max="12548" width="15.7109375" customWidth="1"/>
    <col min="12801" max="12801" width="5.85546875" customWidth="1"/>
    <col min="12802" max="12802" width="43.5703125" customWidth="1"/>
    <col min="12803" max="12804" width="15.7109375" customWidth="1"/>
    <col min="13057" max="13057" width="5.85546875" customWidth="1"/>
    <col min="13058" max="13058" width="43.5703125" customWidth="1"/>
    <col min="13059" max="13060" width="15.7109375" customWidth="1"/>
    <col min="13313" max="13313" width="5.85546875" customWidth="1"/>
    <col min="13314" max="13314" width="43.5703125" customWidth="1"/>
    <col min="13315" max="13316" width="15.7109375" customWidth="1"/>
    <col min="13569" max="13569" width="5.85546875" customWidth="1"/>
    <col min="13570" max="13570" width="43.5703125" customWidth="1"/>
    <col min="13571" max="13572" width="15.7109375" customWidth="1"/>
    <col min="13825" max="13825" width="5.85546875" customWidth="1"/>
    <col min="13826" max="13826" width="43.5703125" customWidth="1"/>
    <col min="13827" max="13828" width="15.7109375" customWidth="1"/>
    <col min="14081" max="14081" width="5.85546875" customWidth="1"/>
    <col min="14082" max="14082" width="43.5703125" customWidth="1"/>
    <col min="14083" max="14084" width="15.7109375" customWidth="1"/>
    <col min="14337" max="14337" width="5.85546875" customWidth="1"/>
    <col min="14338" max="14338" width="43.5703125" customWidth="1"/>
    <col min="14339" max="14340" width="15.7109375" customWidth="1"/>
    <col min="14593" max="14593" width="5.85546875" customWidth="1"/>
    <col min="14594" max="14594" width="43.5703125" customWidth="1"/>
    <col min="14595" max="14596" width="15.7109375" customWidth="1"/>
    <col min="14849" max="14849" width="5.85546875" customWidth="1"/>
    <col min="14850" max="14850" width="43.5703125" customWidth="1"/>
    <col min="14851" max="14852" width="15.7109375" customWidth="1"/>
    <col min="15105" max="15105" width="5.85546875" customWidth="1"/>
    <col min="15106" max="15106" width="43.5703125" customWidth="1"/>
    <col min="15107" max="15108" width="15.7109375" customWidth="1"/>
    <col min="15361" max="15361" width="5.85546875" customWidth="1"/>
    <col min="15362" max="15362" width="43.5703125" customWidth="1"/>
    <col min="15363" max="15364" width="15.7109375" customWidth="1"/>
    <col min="15617" max="15617" width="5.85546875" customWidth="1"/>
    <col min="15618" max="15618" width="43.5703125" customWidth="1"/>
    <col min="15619" max="15620" width="15.7109375" customWidth="1"/>
    <col min="15873" max="15873" width="5.85546875" customWidth="1"/>
    <col min="15874" max="15874" width="43.5703125" customWidth="1"/>
    <col min="15875" max="15876" width="15.7109375" customWidth="1"/>
    <col min="16129" max="16129" width="5.85546875" customWidth="1"/>
    <col min="16130" max="16130" width="43.5703125" customWidth="1"/>
    <col min="16131" max="16132" width="15.7109375" customWidth="1"/>
  </cols>
  <sheetData>
    <row r="1" spans="1:5">
      <c r="A1" s="146" t="s">
        <v>57</v>
      </c>
      <c r="B1" s="146"/>
      <c r="C1" s="146"/>
      <c r="D1" s="146"/>
      <c r="E1" s="4"/>
    </row>
    <row r="2" spans="1:5">
      <c r="A2" s="146" t="s">
        <v>58</v>
      </c>
      <c r="B2" s="146"/>
      <c r="C2" s="146"/>
      <c r="D2" s="146"/>
      <c r="E2" s="4"/>
    </row>
    <row r="3" spans="1:5">
      <c r="A3" s="146" t="s">
        <v>59</v>
      </c>
      <c r="B3" s="146"/>
      <c r="C3" s="146"/>
      <c r="D3" s="146"/>
      <c r="E3" s="4"/>
    </row>
    <row r="5" spans="1:5">
      <c r="A5" s="147" t="s">
        <v>60</v>
      </c>
      <c r="B5" s="147"/>
      <c r="C5" s="147"/>
      <c r="D5" s="147"/>
      <c r="E5" s="4"/>
    </row>
    <row r="7" spans="1:5" ht="30">
      <c r="A7" s="5" t="s">
        <v>61</v>
      </c>
      <c r="B7" s="6" t="s">
        <v>62</v>
      </c>
      <c r="C7" s="148" t="s">
        <v>63</v>
      </c>
      <c r="D7" s="148"/>
    </row>
    <row r="8" spans="1:5" ht="30">
      <c r="A8" s="7">
        <v>1</v>
      </c>
      <c r="B8" s="8" t="s">
        <v>64</v>
      </c>
      <c r="C8" s="144"/>
      <c r="D8" s="144"/>
    </row>
    <row r="9" spans="1:5" ht="30">
      <c r="A9" s="142">
        <v>2</v>
      </c>
      <c r="B9" s="8" t="s">
        <v>65</v>
      </c>
      <c r="C9" s="144"/>
      <c r="D9" s="144"/>
    </row>
    <row r="10" spans="1:5">
      <c r="A10" s="142"/>
      <c r="B10" s="9" t="s">
        <v>66</v>
      </c>
      <c r="C10" s="144"/>
      <c r="D10" s="144"/>
    </row>
    <row r="11" spans="1:5">
      <c r="A11" s="142"/>
      <c r="B11" s="9" t="s">
        <v>67</v>
      </c>
      <c r="C11" s="144"/>
      <c r="D11" s="144"/>
    </row>
    <row r="12" spans="1:5" ht="30">
      <c r="A12" s="142">
        <v>3</v>
      </c>
      <c r="B12" s="8" t="s">
        <v>68</v>
      </c>
      <c r="C12" s="144"/>
      <c r="D12" s="144"/>
    </row>
    <row r="13" spans="1:5">
      <c r="A13" s="142"/>
      <c r="B13" s="8" t="s">
        <v>66</v>
      </c>
      <c r="C13" s="144"/>
      <c r="D13" s="144"/>
    </row>
    <row r="14" spans="1:5">
      <c r="A14" s="142"/>
      <c r="B14" s="8" t="s">
        <v>67</v>
      </c>
      <c r="C14" s="144"/>
      <c r="D14" s="144"/>
    </row>
    <row r="15" spans="1:5">
      <c r="A15" s="142">
        <v>4</v>
      </c>
      <c r="B15" s="8" t="s">
        <v>69</v>
      </c>
      <c r="C15" s="144"/>
      <c r="D15" s="144"/>
    </row>
    <row r="16" spans="1:5">
      <c r="A16" s="142"/>
      <c r="B16" s="8" t="s">
        <v>66</v>
      </c>
      <c r="C16" s="144"/>
      <c r="D16" s="144"/>
    </row>
    <row r="17" spans="1:4">
      <c r="A17" s="142"/>
      <c r="B17" s="8" t="s">
        <v>67</v>
      </c>
      <c r="C17" s="144"/>
      <c r="D17" s="144"/>
    </row>
    <row r="18" spans="1:4" ht="30">
      <c r="A18" s="7">
        <v>5</v>
      </c>
      <c r="B18" s="8" t="s">
        <v>70</v>
      </c>
      <c r="C18" s="144"/>
      <c r="D18" s="144"/>
    </row>
    <row r="19" spans="1:4" ht="30">
      <c r="A19" s="7">
        <v>6</v>
      </c>
      <c r="B19" s="10" t="s">
        <v>71</v>
      </c>
      <c r="C19" s="144"/>
      <c r="D19" s="144"/>
    </row>
    <row r="20" spans="1:4">
      <c r="A20" s="142">
        <v>7</v>
      </c>
      <c r="B20" s="143" t="s">
        <v>72</v>
      </c>
      <c r="C20" s="11" t="s">
        <v>73</v>
      </c>
      <c r="D20" s="11" t="s">
        <v>74</v>
      </c>
    </row>
    <row r="21" spans="1:4">
      <c r="A21" s="142"/>
      <c r="B21" s="143"/>
      <c r="C21" s="12"/>
      <c r="D21" s="12"/>
    </row>
    <row r="22" spans="1:4" ht="30">
      <c r="A22" s="142"/>
      <c r="B22" s="8" t="s">
        <v>75</v>
      </c>
      <c r="C22" s="12"/>
      <c r="D22" s="12"/>
    </row>
    <row r="23" spans="1:4">
      <c r="A23" s="142"/>
      <c r="B23" s="8" t="s">
        <v>76</v>
      </c>
      <c r="C23" s="12"/>
      <c r="D23" s="12"/>
    </row>
    <row r="24" spans="1:4">
      <c r="A24" s="142"/>
      <c r="B24" s="8" t="s">
        <v>77</v>
      </c>
      <c r="C24" s="12"/>
      <c r="D24" s="12"/>
    </row>
    <row r="25" spans="1:4">
      <c r="A25" s="142"/>
      <c r="B25" s="8" t="s">
        <v>78</v>
      </c>
      <c r="C25" s="12"/>
      <c r="D25" s="12"/>
    </row>
    <row r="26" spans="1:4">
      <c r="A26" s="142"/>
      <c r="B26" s="8" t="s">
        <v>79</v>
      </c>
      <c r="C26" s="12"/>
      <c r="D26" s="12"/>
    </row>
    <row r="27" spans="1:4">
      <c r="A27" s="142"/>
      <c r="B27" s="8" t="s">
        <v>80</v>
      </c>
      <c r="C27" s="12"/>
      <c r="D27" s="12"/>
    </row>
    <row r="28" spans="1:4">
      <c r="A28" s="7">
        <v>8</v>
      </c>
      <c r="B28" s="8" t="s">
        <v>81</v>
      </c>
      <c r="C28" s="145"/>
      <c r="D28" s="145"/>
    </row>
    <row r="29" spans="1:4">
      <c r="A29" s="7">
        <v>9</v>
      </c>
      <c r="B29" s="8" t="s">
        <v>82</v>
      </c>
      <c r="C29" s="145"/>
      <c r="D29" s="145"/>
    </row>
    <row r="30" spans="1:4">
      <c r="A30" s="7">
        <v>10</v>
      </c>
      <c r="B30" s="8" t="s">
        <v>83</v>
      </c>
      <c r="C30" s="145"/>
      <c r="D30" s="145"/>
    </row>
    <row r="31" spans="1:4">
      <c r="A31" s="142">
        <v>11</v>
      </c>
      <c r="B31" s="143" t="s">
        <v>84</v>
      </c>
      <c r="C31" s="12" t="s">
        <v>73</v>
      </c>
      <c r="D31" s="12" t="s">
        <v>74</v>
      </c>
    </row>
    <row r="32" spans="1:4">
      <c r="A32" s="142"/>
      <c r="B32" s="143"/>
      <c r="C32" s="12"/>
      <c r="D32" s="14"/>
    </row>
    <row r="33" spans="1:4" ht="30">
      <c r="A33" s="142"/>
      <c r="B33" s="8" t="s">
        <v>75</v>
      </c>
      <c r="C33" s="14"/>
      <c r="D33" s="14"/>
    </row>
    <row r="34" spans="1:4">
      <c r="A34" s="142"/>
      <c r="B34" s="8" t="s">
        <v>77</v>
      </c>
      <c r="C34" s="14"/>
      <c r="D34" s="14"/>
    </row>
    <row r="35" spans="1:4">
      <c r="A35" s="142"/>
      <c r="B35" s="8" t="s">
        <v>79</v>
      </c>
      <c r="C35" s="14"/>
      <c r="D35" s="14"/>
    </row>
    <row r="36" spans="1:4">
      <c r="A36" s="142"/>
      <c r="B36" s="8" t="s">
        <v>80</v>
      </c>
      <c r="C36" s="12"/>
      <c r="D36" s="14"/>
    </row>
  </sheetData>
  <mergeCells count="27">
    <mergeCell ref="C8:D8"/>
    <mergeCell ref="A1:D1"/>
    <mergeCell ref="A2:D2"/>
    <mergeCell ref="A3:D3"/>
    <mergeCell ref="A5:D5"/>
    <mergeCell ref="C7:D7"/>
    <mergeCell ref="A9:A11"/>
    <mergeCell ref="C9:D9"/>
    <mergeCell ref="C10:D10"/>
    <mergeCell ref="C11:D11"/>
    <mergeCell ref="A12:A14"/>
    <mergeCell ref="C12:D12"/>
    <mergeCell ref="C13:D13"/>
    <mergeCell ref="C14:D14"/>
    <mergeCell ref="A31:A36"/>
    <mergeCell ref="B31:B32"/>
    <mergeCell ref="A15:A17"/>
    <mergeCell ref="C15:D15"/>
    <mergeCell ref="C16:D16"/>
    <mergeCell ref="C17:D17"/>
    <mergeCell ref="C18:D18"/>
    <mergeCell ref="C19:D19"/>
    <mergeCell ref="A20:A27"/>
    <mergeCell ref="B20:B21"/>
    <mergeCell ref="C28:D28"/>
    <mergeCell ref="C29:D29"/>
    <mergeCell ref="C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инфаркты</vt:lpstr>
      <vt:lpstr>инсульты</vt:lpstr>
      <vt:lpstr>аборты14л</vt:lpstr>
      <vt:lpstr>вскр</vt:lpstr>
      <vt:lpstr>пр подразд</vt:lpstr>
      <vt:lpstr>лист7</vt:lpstr>
      <vt:lpstr>пат вскр</vt:lpstr>
      <vt:lpstr>роды 14лет</vt:lpstr>
      <vt:lpstr>паллиат</vt:lpstr>
      <vt:lpstr>остр жив</vt:lpstr>
      <vt:lpstr>прочие</vt:lpstr>
      <vt:lpstr>смертность</vt:lpstr>
      <vt:lpstr>фап</vt:lpstr>
      <vt:lpstr>ва</vt:lpstr>
      <vt:lpstr>воп</vt:lpstr>
      <vt:lpstr>тпгг</vt:lpstr>
      <vt:lpstr>население</vt:lpstr>
      <vt:lpstr>бегунок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2017-12-19T13:44:35Z</dcterms:modified>
</cp:coreProperties>
</file>